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-12" windowWidth="11532" windowHeight="9684"/>
  </bookViews>
  <sheets>
    <sheet name="2022" sheetId="1" r:id="rId1"/>
  </sheets>
  <definedNames>
    <definedName name="_xlnm._FilterDatabase" localSheetId="0" hidden="1">'2022'!$A$6:$I$282</definedName>
    <definedName name="_xlnm.Print_Titles" localSheetId="0">'2022'!$5:$6</definedName>
    <definedName name="_xlnm.Print_Area" localSheetId="0">'2022'!$A$1:$G$282</definedName>
  </definedNames>
  <calcPr calcId="124519"/>
</workbook>
</file>

<file path=xl/calcChain.xml><?xml version="1.0" encoding="utf-8"?>
<calcChain xmlns="http://schemas.openxmlformats.org/spreadsheetml/2006/main">
  <c r="G95" i="1"/>
  <c r="F103" l="1"/>
  <c r="G33"/>
  <c r="E277"/>
  <c r="F277"/>
  <c r="E278"/>
  <c r="F278"/>
  <c r="E279"/>
  <c r="F279"/>
  <c r="E280"/>
  <c r="F280"/>
  <c r="E281"/>
  <c r="F281"/>
  <c r="E282"/>
  <c r="F282"/>
  <c r="D278"/>
  <c r="D279"/>
  <c r="D280"/>
  <c r="D281"/>
  <c r="D282"/>
  <c r="D277"/>
  <c r="G270"/>
  <c r="G257"/>
  <c r="G251"/>
  <c r="G263"/>
  <c r="G245"/>
  <c r="G241"/>
  <c r="G239"/>
  <c r="G233"/>
  <c r="G227"/>
  <c r="G221"/>
  <c r="G216"/>
  <c r="G209"/>
  <c r="G203"/>
  <c r="G197"/>
  <c r="G191"/>
  <c r="G192"/>
  <c r="G185"/>
  <c r="G179"/>
  <c r="G173"/>
  <c r="G167"/>
  <c r="G161"/>
  <c r="G137"/>
  <c r="G136"/>
  <c r="G133"/>
  <c r="G143"/>
  <c r="G142"/>
  <c r="G139"/>
  <c r="G131"/>
  <c r="G130"/>
  <c r="G127"/>
  <c r="G125"/>
  <c r="G119"/>
  <c r="G113"/>
  <c r="G107"/>
  <c r="G101"/>
  <c r="G89"/>
  <c r="G71"/>
  <c r="G83"/>
  <c r="G77"/>
  <c r="G65"/>
  <c r="G59"/>
  <c r="G53"/>
  <c r="G47"/>
  <c r="G41"/>
  <c r="G35"/>
  <c r="G29"/>
  <c r="G23"/>
  <c r="G17"/>
  <c r="G11" l="1"/>
  <c r="G28" l="1"/>
  <c r="G256" l="1"/>
  <c r="G178"/>
  <c r="G253" l="1"/>
  <c r="G124" l="1"/>
  <c r="G39"/>
  <c r="G121" l="1"/>
  <c r="G189"/>
  <c r="G155" l="1"/>
  <c r="G149" l="1"/>
  <c r="G7" l="1"/>
  <c r="G275" l="1"/>
  <c r="G115" l="1"/>
  <c r="G282" l="1"/>
  <c r="G109" l="1"/>
  <c r="G281" l="1"/>
  <c r="G279"/>
  <c r="G269" l="1"/>
  <c r="G273" l="1"/>
  <c r="G274"/>
  <c r="G271"/>
  <c r="G268"/>
  <c r="G267"/>
  <c r="G265"/>
  <c r="G226"/>
  <c r="G220"/>
  <c r="G172"/>
  <c r="G166"/>
  <c r="G163"/>
  <c r="G157"/>
  <c r="G154"/>
  <c r="G151"/>
  <c r="G148"/>
  <c r="G145"/>
  <c r="G112"/>
  <c r="G106"/>
  <c r="G103"/>
  <c r="G175" l="1"/>
  <c r="G181"/>
  <c r="G217"/>
  <c r="G229"/>
  <c r="G169"/>
  <c r="G223"/>
  <c r="G88"/>
  <c r="G94"/>
  <c r="G97" l="1"/>
  <c r="G85"/>
  <c r="G91"/>
  <c r="G79" l="1"/>
  <c r="G76"/>
  <c r="G73"/>
  <c r="G70"/>
  <c r="G67"/>
  <c r="G64"/>
  <c r="G61"/>
  <c r="G25"/>
  <c r="G19"/>
  <c r="G15"/>
  <c r="G16"/>
  <c r="G18"/>
  <c r="G13"/>
  <c r="G9"/>
  <c r="G10"/>
  <c r="G12"/>
  <c r="G58" l="1"/>
  <c r="G55"/>
  <c r="G52"/>
  <c r="G49"/>
  <c r="G46"/>
  <c r="G43"/>
  <c r="G40"/>
  <c r="G37"/>
  <c r="G34"/>
  <c r="G31"/>
  <c r="G208"/>
  <c r="G207"/>
  <c r="G205"/>
  <c r="G202"/>
  <c r="G199"/>
  <c r="G196"/>
  <c r="G193"/>
  <c r="G214" l="1"/>
  <c r="G235"/>
  <c r="G211" l="1"/>
  <c r="G190"/>
  <c r="G187" l="1"/>
  <c r="G259"/>
  <c r="G280" l="1"/>
  <c r="G247"/>
  <c r="G277"/>
  <c r="G250"/>
</calcChain>
</file>

<file path=xl/sharedStrings.xml><?xml version="1.0" encoding="utf-8"?>
<sst xmlns="http://schemas.openxmlformats.org/spreadsheetml/2006/main" count="374" uniqueCount="71">
  <si>
    <t>Отдельные мероприятия</t>
  </si>
  <si>
    <t>Статус</t>
  </si>
  <si>
    <t>Подпрограмма 1</t>
  </si>
  <si>
    <t xml:space="preserve">Подпрограмма 2 </t>
  </si>
  <si>
    <t>Подпрограмма 3</t>
  </si>
  <si>
    <t xml:space="preserve">Подпрограмма 4 </t>
  </si>
  <si>
    <t xml:space="preserve">Подпрограмма 5 </t>
  </si>
  <si>
    <t>Развитие образования</t>
  </si>
  <si>
    <t>Подпрограмма 4</t>
  </si>
  <si>
    <t xml:space="preserve">Подпрограмма 1 </t>
  </si>
  <si>
    <t>Подпрограмма 2</t>
  </si>
  <si>
    <t xml:space="preserve">Подпрограмма 3 </t>
  </si>
  <si>
    <t>Развитие массовой физической культуры и спорта</t>
  </si>
  <si>
    <t>Развитие системы подготовки спортивного резерва</t>
  </si>
  <si>
    <t>Развитие транспортной системы</t>
  </si>
  <si>
    <t>Источники финансирования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</si>
  <si>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</si>
  <si>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</si>
  <si>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</si>
  <si>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</si>
  <si>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</si>
  <si>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% исполнения</t>
  </si>
  <si>
    <t>Факт</t>
  </si>
  <si>
    <t>Уточненный
 план</t>
  </si>
  <si>
    <t>тыс. рублей</t>
  </si>
  <si>
    <t>Обращение с отходами</t>
  </si>
  <si>
    <t>Развитие физической культуры и спорта</t>
  </si>
  <si>
    <t>Развитие инвестиционной деятельности, малого и среднего предпринимательства</t>
  </si>
  <si>
    <t>2022 год</t>
  </si>
  <si>
    <t xml:space="preserve">Информация об использовании бюджетных ассигнований бюджета городского округа города Боготол и иных средств на реализацию 
программы с указанием плановых и фактических значений </t>
  </si>
  <si>
    <t>Наименование программы, подпрограммы муниципальной программы</t>
  </si>
  <si>
    <t>Муниципальная программа</t>
  </si>
  <si>
    <t>местный бюджет</t>
  </si>
  <si>
    <t>Развитие дошкольного, общего и дополнительного  образования</t>
  </si>
  <si>
    <t>Обеспечение приоритетных направлений муниципальной системы образования города Боготола</t>
  </si>
  <si>
    <t>Обеспечение реализации муниципальной программы и прочие мероприятия муниципальной программы в области образования</t>
  </si>
  <si>
    <t>Развитие культуры</t>
  </si>
  <si>
    <t>Культурное наследие</t>
  </si>
  <si>
    <t>Поддержка досуга и народного творчества</t>
  </si>
  <si>
    <t>Развитие архивного дела в городе Боготоле</t>
  </si>
  <si>
    <t>Обеспечение условий реализации программы и прочие мероприятия</t>
  </si>
  <si>
    <t>Развитие спорта высших достижени</t>
  </si>
  <si>
    <t>Молодежь</t>
  </si>
  <si>
    <t>Вовлечение молодежи города Боготола в социальную практику</t>
  </si>
  <si>
    <t>Патриотическое воспитание молодежи города Боготола</t>
  </si>
  <si>
    <t>Реформирование и модернизация жилищно-коммунального хозяйства; повышение энергетической эффективности; благоустройство территории города</t>
  </si>
  <si>
    <t>Модернизация, реконструкция и капитальный ремонт объектов коммунальной инфраструктуры</t>
  </si>
  <si>
    <t>Содержание и капитальный ремонт муниципального имуществ</t>
  </si>
  <si>
    <t>Благоустройство территорий города</t>
  </si>
  <si>
    <t>Обеспечение реализации мероприятий муниципальной программы</t>
  </si>
  <si>
    <t>Обеспечение сохранности и модернизация автомобильных дорог на территории муниципального образования</t>
  </si>
  <si>
    <t>Пассажирские перевозки</t>
  </si>
  <si>
    <t>Безопасность дорожного движения - законопослушный пешеход, адресный перечень обустройства пешеходных переходов в городе Боготоле</t>
  </si>
  <si>
    <t>Развитие субъектов малого и среднего предпринимательства на территории города Боготола</t>
  </si>
  <si>
    <t>Муниципальная поддержка развития инвестиционной деятельности</t>
  </si>
  <si>
    <t>Обеспечение доступным и комфортным жильем жителей города</t>
  </si>
  <si>
    <t>Переселение граждан из аварийного жилищного фонда города Боготола</t>
  </si>
  <si>
    <t>Территориальное планирование, градостроительное зонирование и документация по планировке территории города Боготола</t>
  </si>
  <si>
    <t>Обеспечение жильем молодых семей</t>
  </si>
  <si>
    <t>Обеспечение жилыми помещениями детей-сирот и детей,оставшихся без попечения родителей, лиц из их числа</t>
  </si>
  <si>
    <t>Гражданское общество - открытый муниципалитет</t>
  </si>
  <si>
    <t>Поддержка общественных объединений, некоммерческих организаций, инициативных граждан города Боготола в реализации гражданских инициатив</t>
  </si>
  <si>
    <t>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</t>
  </si>
  <si>
    <t>Управление муниципальными финансами</t>
  </si>
  <si>
    <t>Обеспечение безопасности населения города</t>
  </si>
  <si>
    <t>Защита населения и территории города от чрезвычайных ситуаций природного и техногенного характера</t>
  </si>
  <si>
    <t>Противодействие экстремизму,и профилактика терроризма на территории города Боготол</t>
  </si>
  <si>
    <t>Формирование современной городской среды города Боготола</t>
  </si>
  <si>
    <t>Первоначальный план</t>
  </si>
  <si>
    <t>Подпрограмма 6</t>
  </si>
  <si>
    <t>Приложение 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</si>
</sst>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%"/>
    <numFmt numFmtId="166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Fill="1"/>
    <xf numFmtId="0" fontId="1" fillId="0" borderId="0" xfId="0" applyNumberFormat="1" applyFont="1" applyFill="1" applyAlignment="1">
      <alignment wrapText="1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/>
    </xf>
    <xf numFmtId="0" fontId="2" fillId="0" borderId="8" xfId="0" applyNumberFormat="1" applyFont="1" applyFill="1" applyBorder="1" applyAlignment="1">
      <alignment vertical="top" wrapText="1"/>
    </xf>
    <xf numFmtId="0" fontId="2" fillId="0" borderId="9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0" fontId="2" fillId="0" borderId="10" xfId="0" applyNumberFormat="1" applyFont="1" applyFill="1" applyBorder="1" applyAlignment="1">
      <alignment vertical="top" wrapText="1"/>
    </xf>
    <xf numFmtId="0" fontId="2" fillId="0" borderId="1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5" fillId="0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vertical="top"/>
    </xf>
    <xf numFmtId="164" fontId="6" fillId="0" borderId="1" xfId="0" applyNumberFormat="1" applyFont="1" applyFill="1" applyBorder="1" applyAlignment="1">
      <alignment vertical="top"/>
    </xf>
    <xf numFmtId="165" fontId="6" fillId="0" borderId="1" xfId="0" applyNumberFormat="1" applyFont="1" applyFill="1" applyBorder="1" applyAlignment="1">
      <alignment vertical="top"/>
    </xf>
    <xf numFmtId="165" fontId="1" fillId="2" borderId="1" xfId="0" applyNumberFormat="1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 applyProtection="1">
      <alignment horizontal="right" vertical="center" wrapText="1"/>
    </xf>
    <xf numFmtId="164" fontId="6" fillId="0" borderId="1" xfId="0" applyNumberFormat="1" applyFont="1" applyBorder="1"/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3"/>
  <sheetViews>
    <sheetView tabSelected="1" view="pageBreakPreview" zoomScale="60" workbookViewId="0">
      <selection activeCell="G2" sqref="G2"/>
    </sheetView>
  </sheetViews>
  <sheetFormatPr defaultColWidth="9.109375" defaultRowHeight="15.6"/>
  <cols>
    <col min="1" max="1" width="20.5546875" style="1" customWidth="1"/>
    <col min="2" max="2" width="44.109375" style="2" customWidth="1"/>
    <col min="3" max="3" width="29" style="3" customWidth="1"/>
    <col min="4" max="5" width="19" style="4" customWidth="1"/>
    <col min="6" max="6" width="17.44140625" style="4" customWidth="1"/>
    <col min="7" max="7" width="14.109375" style="4" customWidth="1"/>
    <col min="8" max="8" width="9.109375" style="1"/>
    <col min="9" max="9" width="10.44140625" style="1" customWidth="1"/>
    <col min="10" max="16384" width="9.109375" style="1"/>
  </cols>
  <sheetData>
    <row r="1" spans="1:7">
      <c r="G1" s="5" t="s">
        <v>70</v>
      </c>
    </row>
    <row r="3" spans="1:7" ht="35.25" customHeight="1">
      <c r="A3" s="39" t="s">
        <v>29</v>
      </c>
      <c r="B3" s="39"/>
      <c r="C3" s="39"/>
      <c r="D3" s="39"/>
      <c r="E3" s="39"/>
      <c r="F3" s="39"/>
      <c r="G3" s="39"/>
    </row>
    <row r="4" spans="1:7">
      <c r="G4" s="5" t="s">
        <v>24</v>
      </c>
    </row>
    <row r="5" spans="1:7" s="6" customFormat="1" ht="15.75" customHeight="1">
      <c r="A5" s="40" t="s">
        <v>1</v>
      </c>
      <c r="B5" s="42" t="s">
        <v>30</v>
      </c>
      <c r="C5" s="42" t="s">
        <v>15</v>
      </c>
      <c r="D5" s="44" t="s">
        <v>28</v>
      </c>
      <c r="E5" s="45"/>
      <c r="F5" s="46"/>
      <c r="G5" s="40" t="s">
        <v>21</v>
      </c>
    </row>
    <row r="6" spans="1:7" s="6" customFormat="1" ht="31.2">
      <c r="A6" s="41"/>
      <c r="B6" s="43"/>
      <c r="C6" s="43"/>
      <c r="D6" s="7" t="s">
        <v>68</v>
      </c>
      <c r="E6" s="7" t="s">
        <v>23</v>
      </c>
      <c r="F6" s="7" t="s">
        <v>22</v>
      </c>
      <c r="G6" s="41"/>
    </row>
    <row r="7" spans="1:7">
      <c r="A7" s="32" t="s">
        <v>31</v>
      </c>
      <c r="B7" s="32" t="s">
        <v>7</v>
      </c>
      <c r="C7" s="8" t="s">
        <v>16</v>
      </c>
      <c r="D7" s="30">
        <v>423149.9</v>
      </c>
      <c r="E7" s="30">
        <v>477511.6</v>
      </c>
      <c r="F7" s="30">
        <v>475218.8</v>
      </c>
      <c r="G7" s="27">
        <f t="shared" ref="G7:G29" si="0">F7/E7</f>
        <v>0.99519844125252666</v>
      </c>
    </row>
    <row r="8" spans="1:7">
      <c r="A8" s="33"/>
      <c r="B8" s="33"/>
      <c r="C8" s="8" t="s">
        <v>17</v>
      </c>
      <c r="D8" s="30"/>
      <c r="E8" s="30"/>
      <c r="F8" s="30"/>
      <c r="G8" s="27"/>
    </row>
    <row r="9" spans="1:7" ht="17.25" customHeight="1">
      <c r="A9" s="33"/>
      <c r="B9" s="33"/>
      <c r="C9" s="8" t="s">
        <v>18</v>
      </c>
      <c r="D9" s="31">
        <v>10030.5</v>
      </c>
      <c r="E9" s="31">
        <v>22903.4</v>
      </c>
      <c r="F9" s="31">
        <v>22630.1</v>
      </c>
      <c r="G9" s="27">
        <f t="shared" si="0"/>
        <v>0.98806727385453674</v>
      </c>
    </row>
    <row r="10" spans="1:7">
      <c r="A10" s="33"/>
      <c r="B10" s="33"/>
      <c r="C10" s="8" t="s">
        <v>19</v>
      </c>
      <c r="D10" s="31">
        <v>246891.99999999994</v>
      </c>
      <c r="E10" s="31">
        <v>283919.3</v>
      </c>
      <c r="F10" s="31">
        <v>281941</v>
      </c>
      <c r="G10" s="27">
        <f t="shared" si="0"/>
        <v>0.99303217498775187</v>
      </c>
    </row>
    <row r="11" spans="1:7">
      <c r="A11" s="33"/>
      <c r="B11" s="33"/>
      <c r="C11" s="8" t="s">
        <v>32</v>
      </c>
      <c r="D11" s="31">
        <v>165840.70000000001</v>
      </c>
      <c r="E11" s="31">
        <v>170260.1</v>
      </c>
      <c r="F11" s="31">
        <v>170218.9</v>
      </c>
      <c r="G11" s="27">
        <f t="shared" si="0"/>
        <v>0.99975801729236613</v>
      </c>
    </row>
    <row r="12" spans="1:7">
      <c r="A12" s="33"/>
      <c r="B12" s="33"/>
      <c r="C12" s="8" t="s">
        <v>20</v>
      </c>
      <c r="D12" s="31">
        <v>386.7</v>
      </c>
      <c r="E12" s="31">
        <v>428.8</v>
      </c>
      <c r="F12" s="31">
        <v>428.8</v>
      </c>
      <c r="G12" s="27">
        <f t="shared" si="0"/>
        <v>1</v>
      </c>
    </row>
    <row r="13" spans="1:7" ht="15.75" customHeight="1">
      <c r="A13" s="34" t="s">
        <v>2</v>
      </c>
      <c r="B13" s="36" t="s">
        <v>33</v>
      </c>
      <c r="C13" s="8" t="s">
        <v>16</v>
      </c>
      <c r="D13" s="31">
        <v>392654.7</v>
      </c>
      <c r="E13" s="31">
        <v>442406.5</v>
      </c>
      <c r="F13" s="31">
        <v>440385.7</v>
      </c>
      <c r="G13" s="27">
        <f t="shared" si="0"/>
        <v>0.99543225517708267</v>
      </c>
    </row>
    <row r="14" spans="1:7">
      <c r="A14" s="35"/>
      <c r="B14" s="37"/>
      <c r="C14" s="8" t="s">
        <v>17</v>
      </c>
      <c r="D14" s="26"/>
      <c r="E14" s="26"/>
      <c r="F14" s="26"/>
      <c r="G14" s="27"/>
    </row>
    <row r="15" spans="1:7">
      <c r="A15" s="35"/>
      <c r="B15" s="37"/>
      <c r="C15" s="8" t="s">
        <v>18</v>
      </c>
      <c r="D15" s="26">
        <v>10030.5</v>
      </c>
      <c r="E15" s="26">
        <v>22903.4</v>
      </c>
      <c r="F15" s="26">
        <v>22630.1</v>
      </c>
      <c r="G15" s="27">
        <f t="shared" si="0"/>
        <v>0.98806727385453674</v>
      </c>
    </row>
    <row r="16" spans="1:7">
      <c r="A16" s="35"/>
      <c r="B16" s="37"/>
      <c r="C16" s="8" t="s">
        <v>19</v>
      </c>
      <c r="D16" s="26">
        <v>244071.19999999995</v>
      </c>
      <c r="E16" s="26">
        <v>280746.3</v>
      </c>
      <c r="F16" s="26">
        <v>279001.5</v>
      </c>
      <c r="G16" s="27">
        <f t="shared" si="0"/>
        <v>0.99378513626003273</v>
      </c>
    </row>
    <row r="17" spans="1:7">
      <c r="A17" s="35"/>
      <c r="B17" s="37"/>
      <c r="C17" s="8" t="s">
        <v>32</v>
      </c>
      <c r="D17" s="31">
        <v>138166.29999999999</v>
      </c>
      <c r="E17" s="31">
        <v>138328</v>
      </c>
      <c r="F17" s="31">
        <v>138325.29999999999</v>
      </c>
      <c r="G17" s="27">
        <f t="shared" si="0"/>
        <v>0.99998048117517779</v>
      </c>
    </row>
    <row r="18" spans="1:7">
      <c r="A18" s="35"/>
      <c r="B18" s="37"/>
      <c r="C18" s="8" t="s">
        <v>20</v>
      </c>
      <c r="D18" s="26">
        <v>386.7</v>
      </c>
      <c r="E18" s="25">
        <v>428.8</v>
      </c>
      <c r="F18" s="25">
        <v>428.8</v>
      </c>
      <c r="G18" s="27">
        <f t="shared" si="0"/>
        <v>1</v>
      </c>
    </row>
    <row r="19" spans="1:7" ht="15.75" customHeight="1">
      <c r="A19" s="34" t="s">
        <v>3</v>
      </c>
      <c r="B19" s="36" t="s">
        <v>34</v>
      </c>
      <c r="C19" s="8" t="s">
        <v>16</v>
      </c>
      <c r="D19" s="26">
        <v>432.3</v>
      </c>
      <c r="E19" s="26">
        <v>470.7</v>
      </c>
      <c r="F19" s="26">
        <v>470.2</v>
      </c>
      <c r="G19" s="27">
        <f t="shared" si="0"/>
        <v>0.99893775228383264</v>
      </c>
    </row>
    <row r="20" spans="1:7">
      <c r="A20" s="35"/>
      <c r="B20" s="37"/>
      <c r="C20" s="8" t="s">
        <v>17</v>
      </c>
      <c r="D20" s="26"/>
      <c r="E20" s="26"/>
      <c r="F20" s="26"/>
      <c r="G20" s="27"/>
    </row>
    <row r="21" spans="1:7">
      <c r="A21" s="35"/>
      <c r="B21" s="37"/>
      <c r="C21" s="8" t="s">
        <v>18</v>
      </c>
      <c r="D21" s="26"/>
      <c r="E21" s="26"/>
      <c r="F21" s="26"/>
      <c r="G21" s="27"/>
    </row>
    <row r="22" spans="1:7">
      <c r="A22" s="35"/>
      <c r="B22" s="37"/>
      <c r="C22" s="8" t="s">
        <v>19</v>
      </c>
      <c r="D22" s="26"/>
      <c r="E22" s="26"/>
      <c r="F22" s="26"/>
      <c r="G22" s="27"/>
    </row>
    <row r="23" spans="1:7">
      <c r="A23" s="35"/>
      <c r="B23" s="37"/>
      <c r="C23" s="8" t="s">
        <v>32</v>
      </c>
      <c r="D23" s="31">
        <v>432.3</v>
      </c>
      <c r="E23" s="31">
        <v>470.70000000000005</v>
      </c>
      <c r="F23" s="31">
        <v>470.20000000000005</v>
      </c>
      <c r="G23" s="27">
        <f t="shared" ref="G23" si="1">F23/E23</f>
        <v>0.99893775228383264</v>
      </c>
    </row>
    <row r="24" spans="1:7">
      <c r="A24" s="35"/>
      <c r="B24" s="37"/>
      <c r="C24" s="8" t="s">
        <v>20</v>
      </c>
      <c r="D24" s="26"/>
      <c r="E24" s="26"/>
      <c r="F24" s="29"/>
      <c r="G24" s="27"/>
    </row>
    <row r="25" spans="1:7" ht="15.75" customHeight="1">
      <c r="A25" s="34" t="s">
        <v>4</v>
      </c>
      <c r="B25" s="36" t="s">
        <v>35</v>
      </c>
      <c r="C25" s="8" t="s">
        <v>16</v>
      </c>
      <c r="D25" s="26">
        <v>30062.9</v>
      </c>
      <c r="E25" s="26">
        <v>34634.400000000001</v>
      </c>
      <c r="F25" s="26">
        <v>34362.9</v>
      </c>
      <c r="G25" s="27">
        <f t="shared" si="0"/>
        <v>0.9921609729055505</v>
      </c>
    </row>
    <row r="26" spans="1:7">
      <c r="A26" s="35"/>
      <c r="B26" s="37"/>
      <c r="C26" s="8" t="s">
        <v>17</v>
      </c>
      <c r="D26" s="26"/>
      <c r="E26" s="26"/>
      <c r="F26" s="26"/>
      <c r="G26" s="27"/>
    </row>
    <row r="27" spans="1:7">
      <c r="A27" s="35"/>
      <c r="B27" s="37"/>
      <c r="C27" s="8" t="s">
        <v>18</v>
      </c>
      <c r="D27" s="26"/>
      <c r="E27" s="26"/>
      <c r="F27" s="26"/>
      <c r="G27" s="27"/>
    </row>
    <row r="28" spans="1:7">
      <c r="A28" s="35"/>
      <c r="B28" s="37"/>
      <c r="C28" s="8" t="s">
        <v>19</v>
      </c>
      <c r="D28" s="26">
        <v>2820.8</v>
      </c>
      <c r="E28" s="26">
        <v>3173</v>
      </c>
      <c r="F28" s="26">
        <v>2939.5</v>
      </c>
      <c r="G28" s="27">
        <f t="shared" si="0"/>
        <v>0.9264103372202962</v>
      </c>
    </row>
    <row r="29" spans="1:7">
      <c r="A29" s="35"/>
      <c r="B29" s="37"/>
      <c r="C29" s="8" t="s">
        <v>32</v>
      </c>
      <c r="D29" s="31">
        <v>27242.1</v>
      </c>
      <c r="E29" s="31">
        <v>31461.4</v>
      </c>
      <c r="F29" s="31">
        <v>31423.4</v>
      </c>
      <c r="G29" s="27">
        <f t="shared" si="0"/>
        <v>0.99879217072348969</v>
      </c>
    </row>
    <row r="30" spans="1:7">
      <c r="A30" s="35"/>
      <c r="B30" s="37"/>
      <c r="C30" s="8" t="s">
        <v>20</v>
      </c>
      <c r="D30" s="26"/>
      <c r="E30" s="26"/>
      <c r="F30" s="26"/>
      <c r="G30" s="27"/>
    </row>
    <row r="31" spans="1:7" ht="15.75" customHeight="1">
      <c r="A31" s="32" t="s">
        <v>31</v>
      </c>
      <c r="B31" s="32" t="s">
        <v>36</v>
      </c>
      <c r="C31" s="8" t="s">
        <v>16</v>
      </c>
      <c r="D31" s="26">
        <v>63205.599999999999</v>
      </c>
      <c r="E31" s="26">
        <v>73536</v>
      </c>
      <c r="F31" s="26">
        <v>73536</v>
      </c>
      <c r="G31" s="27">
        <f>F31/E31</f>
        <v>1</v>
      </c>
    </row>
    <row r="32" spans="1:7">
      <c r="A32" s="33"/>
      <c r="B32" s="33"/>
      <c r="C32" s="8" t="s">
        <v>17</v>
      </c>
      <c r="D32" s="26"/>
      <c r="E32" s="26"/>
      <c r="F32" s="26"/>
      <c r="G32" s="27"/>
    </row>
    <row r="33" spans="1:7">
      <c r="A33" s="33"/>
      <c r="B33" s="33"/>
      <c r="C33" s="8" t="s">
        <v>18</v>
      </c>
      <c r="D33" s="26">
        <v>0</v>
      </c>
      <c r="E33" s="26">
        <v>48.1</v>
      </c>
      <c r="F33" s="26">
        <v>48.1</v>
      </c>
      <c r="G33" s="27">
        <f t="shared" ref="G33:G35" si="2">F33/E33</f>
        <v>1</v>
      </c>
    </row>
    <row r="34" spans="1:7">
      <c r="A34" s="33"/>
      <c r="B34" s="33"/>
      <c r="C34" s="8" t="s">
        <v>19</v>
      </c>
      <c r="D34" s="26">
        <v>186.8</v>
      </c>
      <c r="E34" s="26">
        <v>1145.8999999999999</v>
      </c>
      <c r="F34" s="26">
        <v>1145.8999999999999</v>
      </c>
      <c r="G34" s="27">
        <f t="shared" si="2"/>
        <v>1</v>
      </c>
    </row>
    <row r="35" spans="1:7">
      <c r="A35" s="33"/>
      <c r="B35" s="33"/>
      <c r="C35" s="8" t="s">
        <v>32</v>
      </c>
      <c r="D35" s="31">
        <v>63018.8</v>
      </c>
      <c r="E35" s="31">
        <v>72342</v>
      </c>
      <c r="F35" s="31">
        <v>72342</v>
      </c>
      <c r="G35" s="27">
        <f t="shared" si="2"/>
        <v>1</v>
      </c>
    </row>
    <row r="36" spans="1:7">
      <c r="A36" s="33"/>
      <c r="B36" s="33"/>
      <c r="C36" s="8" t="s">
        <v>20</v>
      </c>
      <c r="D36" s="26"/>
      <c r="E36" s="26"/>
      <c r="F36" s="26"/>
      <c r="G36" s="27"/>
    </row>
    <row r="37" spans="1:7">
      <c r="A37" s="34" t="s">
        <v>2</v>
      </c>
      <c r="B37" s="36" t="s">
        <v>37</v>
      </c>
      <c r="C37" s="8" t="s">
        <v>16</v>
      </c>
      <c r="D37" s="26">
        <v>21040.799999999999</v>
      </c>
      <c r="E37" s="26">
        <v>25665.1</v>
      </c>
      <c r="F37" s="26">
        <v>25665.1</v>
      </c>
      <c r="G37" s="27">
        <f t="shared" ref="G37:G39" si="3">F37/E37</f>
        <v>1</v>
      </c>
    </row>
    <row r="38" spans="1:7">
      <c r="A38" s="35"/>
      <c r="B38" s="37"/>
      <c r="C38" s="8" t="s">
        <v>17</v>
      </c>
      <c r="D38" s="26"/>
      <c r="E38" s="26"/>
      <c r="F38" s="26"/>
      <c r="G38" s="27"/>
    </row>
    <row r="39" spans="1:7" ht="16.5" customHeight="1">
      <c r="A39" s="35"/>
      <c r="B39" s="37"/>
      <c r="C39" s="8" t="s">
        <v>18</v>
      </c>
      <c r="D39" s="26">
        <v>0</v>
      </c>
      <c r="E39" s="26">
        <v>48.1</v>
      </c>
      <c r="F39" s="26">
        <v>48.1</v>
      </c>
      <c r="G39" s="27">
        <f t="shared" si="3"/>
        <v>1</v>
      </c>
    </row>
    <row r="40" spans="1:7">
      <c r="A40" s="35"/>
      <c r="B40" s="37"/>
      <c r="C40" s="8" t="s">
        <v>19</v>
      </c>
      <c r="D40" s="26">
        <v>70.2</v>
      </c>
      <c r="E40" s="26">
        <v>89.9</v>
      </c>
      <c r="F40" s="26">
        <v>89.9</v>
      </c>
      <c r="G40" s="27">
        <f t="shared" ref="G40:G41" si="4">F40/E40</f>
        <v>1</v>
      </c>
    </row>
    <row r="41" spans="1:7">
      <c r="A41" s="35"/>
      <c r="B41" s="37"/>
      <c r="C41" s="8" t="s">
        <v>32</v>
      </c>
      <c r="D41" s="31">
        <v>20970.599999999999</v>
      </c>
      <c r="E41" s="31">
        <v>25527.100000000002</v>
      </c>
      <c r="F41" s="31">
        <v>25527.100000000002</v>
      </c>
      <c r="G41" s="27">
        <f t="shared" si="4"/>
        <v>1</v>
      </c>
    </row>
    <row r="42" spans="1:7">
      <c r="A42" s="35"/>
      <c r="B42" s="37"/>
      <c r="C42" s="8" t="s">
        <v>20</v>
      </c>
      <c r="D42" s="26"/>
      <c r="E42" s="26"/>
      <c r="F42" s="26"/>
      <c r="G42" s="26"/>
    </row>
    <row r="43" spans="1:7">
      <c r="A43" s="34" t="s">
        <v>3</v>
      </c>
      <c r="B43" s="36" t="s">
        <v>38</v>
      </c>
      <c r="C43" s="8" t="s">
        <v>16</v>
      </c>
      <c r="D43" s="26">
        <v>18583.400000000001</v>
      </c>
      <c r="E43" s="26">
        <v>21283</v>
      </c>
      <c r="F43" s="26">
        <v>21283</v>
      </c>
      <c r="G43" s="27">
        <f t="shared" ref="G43" si="5">F43/E43</f>
        <v>1</v>
      </c>
    </row>
    <row r="44" spans="1:7">
      <c r="A44" s="35"/>
      <c r="B44" s="37"/>
      <c r="C44" s="8" t="s">
        <v>17</v>
      </c>
      <c r="D44" s="26"/>
      <c r="E44" s="26"/>
      <c r="F44" s="26"/>
      <c r="G44" s="26"/>
    </row>
    <row r="45" spans="1:7">
      <c r="A45" s="35"/>
      <c r="B45" s="37"/>
      <c r="C45" s="8" t="s">
        <v>18</v>
      </c>
      <c r="D45" s="26"/>
      <c r="E45" s="26"/>
      <c r="F45" s="26"/>
      <c r="G45" s="27"/>
    </row>
    <row r="46" spans="1:7">
      <c r="A46" s="35"/>
      <c r="B46" s="37"/>
      <c r="C46" s="8" t="s">
        <v>19</v>
      </c>
      <c r="D46" s="26">
        <v>0</v>
      </c>
      <c r="E46" s="26">
        <v>813.7</v>
      </c>
      <c r="F46" s="26">
        <v>813.7</v>
      </c>
      <c r="G46" s="27">
        <f t="shared" ref="G46:G47" si="6">F46/E46</f>
        <v>1</v>
      </c>
    </row>
    <row r="47" spans="1:7">
      <c r="A47" s="35"/>
      <c r="B47" s="37"/>
      <c r="C47" s="8" t="s">
        <v>32</v>
      </c>
      <c r="D47" s="31">
        <v>18583.400000000001</v>
      </c>
      <c r="E47" s="31">
        <v>20469.3</v>
      </c>
      <c r="F47" s="31">
        <v>20469.3</v>
      </c>
      <c r="G47" s="27">
        <f t="shared" si="6"/>
        <v>1</v>
      </c>
    </row>
    <row r="48" spans="1:7">
      <c r="A48" s="35"/>
      <c r="B48" s="37"/>
      <c r="C48" s="8" t="s">
        <v>20</v>
      </c>
      <c r="D48" s="26"/>
      <c r="E48" s="26"/>
      <c r="F48" s="26"/>
      <c r="G48" s="26"/>
    </row>
    <row r="49" spans="1:7" ht="16.5" customHeight="1">
      <c r="A49" s="34" t="s">
        <v>4</v>
      </c>
      <c r="B49" s="36" t="s">
        <v>39</v>
      </c>
      <c r="C49" s="8" t="s">
        <v>16</v>
      </c>
      <c r="D49" s="26">
        <v>852.5</v>
      </c>
      <c r="E49" s="26">
        <v>976.7</v>
      </c>
      <c r="F49" s="26">
        <v>976.7</v>
      </c>
      <c r="G49" s="27">
        <f t="shared" ref="G49" si="7">F49/E49</f>
        <v>1</v>
      </c>
    </row>
    <row r="50" spans="1:7">
      <c r="A50" s="35"/>
      <c r="B50" s="37"/>
      <c r="C50" s="8" t="s">
        <v>17</v>
      </c>
      <c r="D50" s="26"/>
      <c r="E50" s="26"/>
      <c r="F50" s="26"/>
      <c r="G50" s="26"/>
    </row>
    <row r="51" spans="1:7">
      <c r="A51" s="35"/>
      <c r="B51" s="37"/>
      <c r="C51" s="8" t="s">
        <v>18</v>
      </c>
      <c r="D51" s="26"/>
      <c r="E51" s="26"/>
      <c r="F51" s="26"/>
      <c r="G51" s="27"/>
    </row>
    <row r="52" spans="1:7">
      <c r="A52" s="35"/>
      <c r="B52" s="37"/>
      <c r="C52" s="8" t="s">
        <v>19</v>
      </c>
      <c r="D52" s="26">
        <v>116.6</v>
      </c>
      <c r="E52" s="26">
        <v>141</v>
      </c>
      <c r="F52" s="26">
        <v>141</v>
      </c>
      <c r="G52" s="27">
        <f t="shared" ref="G52:G53" si="8">F52/E52</f>
        <v>1</v>
      </c>
    </row>
    <row r="53" spans="1:7">
      <c r="A53" s="35"/>
      <c r="B53" s="37"/>
      <c r="C53" s="8" t="s">
        <v>32</v>
      </c>
      <c r="D53" s="31">
        <v>735.9</v>
      </c>
      <c r="E53" s="31">
        <v>835.7</v>
      </c>
      <c r="F53" s="31">
        <v>835.7</v>
      </c>
      <c r="G53" s="27">
        <f t="shared" si="8"/>
        <v>1</v>
      </c>
    </row>
    <row r="54" spans="1:7">
      <c r="A54" s="35"/>
      <c r="B54" s="37"/>
      <c r="C54" s="8" t="s">
        <v>20</v>
      </c>
      <c r="D54" s="26"/>
      <c r="E54" s="26"/>
      <c r="F54" s="26"/>
      <c r="G54" s="26"/>
    </row>
    <row r="55" spans="1:7">
      <c r="A55" s="34" t="s">
        <v>8</v>
      </c>
      <c r="B55" s="36" t="s">
        <v>40</v>
      </c>
      <c r="C55" s="8" t="s">
        <v>16</v>
      </c>
      <c r="D55" s="26">
        <v>22728.9</v>
      </c>
      <c r="E55" s="26">
        <v>25611.200000000001</v>
      </c>
      <c r="F55" s="26">
        <v>25611.200000000001</v>
      </c>
      <c r="G55" s="27">
        <f t="shared" ref="G55" si="9">F55/E55</f>
        <v>1</v>
      </c>
    </row>
    <row r="56" spans="1:7">
      <c r="A56" s="35"/>
      <c r="B56" s="37"/>
      <c r="C56" s="8" t="s">
        <v>17</v>
      </c>
      <c r="D56" s="26"/>
      <c r="E56" s="26"/>
      <c r="F56" s="26"/>
      <c r="G56" s="26"/>
    </row>
    <row r="57" spans="1:7">
      <c r="A57" s="35"/>
      <c r="B57" s="37"/>
      <c r="C57" s="8" t="s">
        <v>18</v>
      </c>
      <c r="D57" s="26"/>
      <c r="E57" s="26"/>
      <c r="F57" s="26"/>
      <c r="G57" s="27"/>
    </row>
    <row r="58" spans="1:7">
      <c r="A58" s="35"/>
      <c r="B58" s="37"/>
      <c r="C58" s="8" t="s">
        <v>19</v>
      </c>
      <c r="D58" s="26">
        <v>0</v>
      </c>
      <c r="E58" s="26">
        <v>101.3</v>
      </c>
      <c r="F58" s="26">
        <v>101.3</v>
      </c>
      <c r="G58" s="27">
        <f t="shared" ref="G58:G59" si="10">F58/E58</f>
        <v>1</v>
      </c>
    </row>
    <row r="59" spans="1:7">
      <c r="A59" s="35"/>
      <c r="B59" s="37"/>
      <c r="C59" s="8" t="s">
        <v>32</v>
      </c>
      <c r="D59" s="31">
        <v>22728.9</v>
      </c>
      <c r="E59" s="31">
        <v>25509.899999999998</v>
      </c>
      <c r="F59" s="31">
        <v>25509.899999999998</v>
      </c>
      <c r="G59" s="27">
        <f t="shared" si="10"/>
        <v>1</v>
      </c>
    </row>
    <row r="60" spans="1:7">
      <c r="A60" s="35"/>
      <c r="B60" s="37"/>
      <c r="C60" s="8" t="s">
        <v>20</v>
      </c>
      <c r="D60" s="26"/>
      <c r="E60" s="26"/>
      <c r="F60" s="26"/>
      <c r="G60" s="27"/>
    </row>
    <row r="61" spans="1:7">
      <c r="A61" s="32" t="s">
        <v>31</v>
      </c>
      <c r="B61" s="32" t="s">
        <v>26</v>
      </c>
      <c r="C61" s="8" t="s">
        <v>16</v>
      </c>
      <c r="D61" s="9">
        <v>31912.6</v>
      </c>
      <c r="E61" s="9">
        <v>32690.3</v>
      </c>
      <c r="F61" s="9">
        <v>32048</v>
      </c>
      <c r="G61" s="10">
        <f t="shared" ref="G61" si="11">F61/E61</f>
        <v>0.98035196985038375</v>
      </c>
    </row>
    <row r="62" spans="1:7">
      <c r="A62" s="33"/>
      <c r="B62" s="33"/>
      <c r="C62" s="8" t="s">
        <v>17</v>
      </c>
      <c r="D62" s="9"/>
      <c r="E62" s="9"/>
      <c r="F62" s="9"/>
      <c r="G62" s="9"/>
    </row>
    <row r="63" spans="1:7">
      <c r="A63" s="33"/>
      <c r="B63" s="33"/>
      <c r="C63" s="8" t="s">
        <v>18</v>
      </c>
      <c r="D63" s="9"/>
      <c r="E63" s="9"/>
      <c r="F63" s="9"/>
      <c r="G63" s="10"/>
    </row>
    <row r="64" spans="1:7">
      <c r="A64" s="33"/>
      <c r="B64" s="33"/>
      <c r="C64" s="8" t="s">
        <v>19</v>
      </c>
      <c r="D64" s="9">
        <v>0</v>
      </c>
      <c r="E64" s="9">
        <v>6507.3</v>
      </c>
      <c r="F64" s="9">
        <v>5869.5</v>
      </c>
      <c r="G64" s="10">
        <f t="shared" ref="G64:G65" si="12">F64/E64</f>
        <v>0.9019869992162648</v>
      </c>
    </row>
    <row r="65" spans="1:7">
      <c r="A65" s="33"/>
      <c r="B65" s="33"/>
      <c r="C65" s="8" t="s">
        <v>32</v>
      </c>
      <c r="D65" s="31">
        <v>31912.6</v>
      </c>
      <c r="E65" s="31">
        <v>26183</v>
      </c>
      <c r="F65" s="31">
        <v>26178.5</v>
      </c>
      <c r="G65" s="27">
        <f t="shared" si="12"/>
        <v>0.99982813275789639</v>
      </c>
    </row>
    <row r="66" spans="1:7">
      <c r="A66" s="33"/>
      <c r="B66" s="33"/>
      <c r="C66" s="8" t="s">
        <v>20</v>
      </c>
      <c r="D66" s="24"/>
      <c r="E66" s="24"/>
      <c r="F66" s="24"/>
      <c r="G66" s="10"/>
    </row>
    <row r="67" spans="1:7" ht="26.25" customHeight="1">
      <c r="A67" s="34" t="s">
        <v>9</v>
      </c>
      <c r="B67" s="36" t="s">
        <v>12</v>
      </c>
      <c r="C67" s="8" t="s">
        <v>16</v>
      </c>
      <c r="D67" s="9">
        <v>17798.099999999999</v>
      </c>
      <c r="E67" s="9">
        <v>15973.2</v>
      </c>
      <c r="F67" s="9">
        <v>15973.2</v>
      </c>
      <c r="G67" s="10">
        <f t="shared" ref="G67" si="13">F67/E67</f>
        <v>1</v>
      </c>
    </row>
    <row r="68" spans="1:7">
      <c r="A68" s="35"/>
      <c r="B68" s="37"/>
      <c r="C68" s="8" t="s">
        <v>17</v>
      </c>
      <c r="D68" s="9"/>
      <c r="E68" s="9"/>
      <c r="F68" s="9"/>
      <c r="G68" s="9"/>
    </row>
    <row r="69" spans="1:7">
      <c r="A69" s="35"/>
      <c r="B69" s="37"/>
      <c r="C69" s="8" t="s">
        <v>18</v>
      </c>
      <c r="D69" s="9"/>
      <c r="E69" s="9"/>
      <c r="F69" s="9"/>
      <c r="G69" s="10"/>
    </row>
    <row r="70" spans="1:7">
      <c r="A70" s="35"/>
      <c r="B70" s="37"/>
      <c r="C70" s="8" t="s">
        <v>19</v>
      </c>
      <c r="D70" s="9">
        <v>0</v>
      </c>
      <c r="E70" s="9">
        <v>5652.6</v>
      </c>
      <c r="F70" s="9">
        <v>5652.6</v>
      </c>
      <c r="G70" s="10">
        <f t="shared" ref="G70:G71" si="14">F70/E70</f>
        <v>1</v>
      </c>
    </row>
    <row r="71" spans="1:7">
      <c r="A71" s="35"/>
      <c r="B71" s="37"/>
      <c r="C71" s="8" t="s">
        <v>32</v>
      </c>
      <c r="D71" s="24">
        <v>17798.099999999999</v>
      </c>
      <c r="E71" s="9">
        <v>10320.6</v>
      </c>
      <c r="F71" s="9">
        <v>10320.6</v>
      </c>
      <c r="G71" s="27">
        <f t="shared" si="14"/>
        <v>1</v>
      </c>
    </row>
    <row r="72" spans="1:7">
      <c r="A72" s="35"/>
      <c r="B72" s="37"/>
      <c r="C72" s="8" t="s">
        <v>20</v>
      </c>
      <c r="D72" s="24"/>
      <c r="E72" s="9"/>
      <c r="F72" s="9"/>
      <c r="G72" s="9"/>
    </row>
    <row r="73" spans="1:7">
      <c r="A73" s="34" t="s">
        <v>10</v>
      </c>
      <c r="B73" s="36" t="s">
        <v>13</v>
      </c>
      <c r="C73" s="8" t="s">
        <v>16</v>
      </c>
      <c r="D73" s="9">
        <v>13737.5</v>
      </c>
      <c r="E73" s="9">
        <v>16258.3</v>
      </c>
      <c r="F73" s="9">
        <v>15620.5</v>
      </c>
      <c r="G73" s="10">
        <f t="shared" ref="G73" si="15">F73/E73</f>
        <v>0.9607708062958612</v>
      </c>
    </row>
    <row r="74" spans="1:7">
      <c r="A74" s="35"/>
      <c r="B74" s="37"/>
      <c r="C74" s="8" t="s">
        <v>17</v>
      </c>
      <c r="D74" s="9"/>
      <c r="E74" s="9"/>
      <c r="F74" s="9"/>
      <c r="G74" s="9"/>
    </row>
    <row r="75" spans="1:7">
      <c r="A75" s="35"/>
      <c r="B75" s="37"/>
      <c r="C75" s="8" t="s">
        <v>18</v>
      </c>
      <c r="D75" s="9"/>
      <c r="E75" s="9"/>
      <c r="F75" s="9"/>
      <c r="G75" s="10"/>
    </row>
    <row r="76" spans="1:7">
      <c r="A76" s="35"/>
      <c r="B76" s="37"/>
      <c r="C76" s="8" t="s">
        <v>19</v>
      </c>
      <c r="D76" s="9">
        <v>0</v>
      </c>
      <c r="E76" s="9">
        <v>854.7</v>
      </c>
      <c r="F76" s="9">
        <v>216.9</v>
      </c>
      <c r="G76" s="10">
        <f t="shared" ref="G76:G77" si="16">F76/E76</f>
        <v>0.25377325377325377</v>
      </c>
    </row>
    <row r="77" spans="1:7">
      <c r="A77" s="35"/>
      <c r="B77" s="37"/>
      <c r="C77" s="8" t="s">
        <v>32</v>
      </c>
      <c r="D77" s="9">
        <v>13737.5</v>
      </c>
      <c r="E77" s="9">
        <v>15403.6</v>
      </c>
      <c r="F77" s="9">
        <v>15403.6</v>
      </c>
      <c r="G77" s="27">
        <f t="shared" si="16"/>
        <v>1</v>
      </c>
    </row>
    <row r="78" spans="1:7">
      <c r="A78" s="35"/>
      <c r="B78" s="37"/>
      <c r="C78" s="8" t="s">
        <v>20</v>
      </c>
      <c r="D78" s="9"/>
      <c r="E78" s="9"/>
      <c r="F78" s="9"/>
      <c r="G78" s="9"/>
    </row>
    <row r="79" spans="1:7" ht="16.5" customHeight="1">
      <c r="A79" s="34" t="s">
        <v>11</v>
      </c>
      <c r="B79" s="36" t="s">
        <v>41</v>
      </c>
      <c r="C79" s="8" t="s">
        <v>16</v>
      </c>
      <c r="D79" s="9">
        <v>377</v>
      </c>
      <c r="E79" s="9">
        <v>458.8</v>
      </c>
      <c r="F79" s="9">
        <v>454.3</v>
      </c>
      <c r="G79" s="10">
        <f t="shared" ref="G79:G83" si="17">F79/E79</f>
        <v>0.99019180470793378</v>
      </c>
    </row>
    <row r="80" spans="1:7">
      <c r="A80" s="35"/>
      <c r="B80" s="37"/>
      <c r="C80" s="8" t="s">
        <v>17</v>
      </c>
      <c r="D80" s="9"/>
      <c r="E80" s="9"/>
      <c r="F80" s="9"/>
      <c r="G80" s="9"/>
    </row>
    <row r="81" spans="1:7">
      <c r="A81" s="35"/>
      <c r="B81" s="37"/>
      <c r="C81" s="8" t="s">
        <v>18</v>
      </c>
      <c r="D81" s="23"/>
      <c r="E81" s="9"/>
      <c r="F81" s="9"/>
      <c r="G81" s="10"/>
    </row>
    <row r="82" spans="1:7">
      <c r="A82" s="35"/>
      <c r="B82" s="37"/>
      <c r="C82" s="8" t="s">
        <v>19</v>
      </c>
      <c r="D82" s="9"/>
      <c r="E82" s="9"/>
      <c r="F82" s="9"/>
      <c r="G82" s="10"/>
    </row>
    <row r="83" spans="1:7">
      <c r="A83" s="35"/>
      <c r="B83" s="37"/>
      <c r="C83" s="8" t="s">
        <v>32</v>
      </c>
      <c r="D83" s="9">
        <v>377</v>
      </c>
      <c r="E83" s="9">
        <v>458.8</v>
      </c>
      <c r="F83" s="9">
        <v>454.3</v>
      </c>
      <c r="G83" s="27">
        <f t="shared" si="17"/>
        <v>0.99019180470793378</v>
      </c>
    </row>
    <row r="84" spans="1:7">
      <c r="A84" s="35"/>
      <c r="B84" s="37"/>
      <c r="C84" s="8" t="s">
        <v>20</v>
      </c>
      <c r="D84" s="9"/>
      <c r="E84" s="9"/>
      <c r="F84" s="9"/>
      <c r="G84" s="9"/>
    </row>
    <row r="85" spans="1:7">
      <c r="A85" s="32" t="s">
        <v>31</v>
      </c>
      <c r="B85" s="32" t="s">
        <v>42</v>
      </c>
      <c r="C85" s="8" t="s">
        <v>16</v>
      </c>
      <c r="D85" s="9">
        <v>7725.1</v>
      </c>
      <c r="E85" s="9">
        <v>10040.9</v>
      </c>
      <c r="F85" s="9">
        <v>10040.9</v>
      </c>
      <c r="G85" s="10">
        <f>F85/E85</f>
        <v>1</v>
      </c>
    </row>
    <row r="86" spans="1:7">
      <c r="A86" s="33"/>
      <c r="B86" s="33"/>
      <c r="C86" s="8" t="s">
        <v>17</v>
      </c>
      <c r="D86" s="9"/>
      <c r="E86" s="9"/>
      <c r="F86" s="9"/>
      <c r="G86" s="10"/>
    </row>
    <row r="87" spans="1:7">
      <c r="A87" s="33"/>
      <c r="B87" s="33"/>
      <c r="C87" s="8" t="s">
        <v>18</v>
      </c>
      <c r="D87" s="9"/>
      <c r="E87" s="9"/>
      <c r="F87" s="9"/>
      <c r="G87" s="10"/>
    </row>
    <row r="88" spans="1:7">
      <c r="A88" s="33"/>
      <c r="B88" s="33"/>
      <c r="C88" s="8" t="s">
        <v>19</v>
      </c>
      <c r="D88" s="9">
        <v>973.2</v>
      </c>
      <c r="E88" s="9">
        <v>1094.8</v>
      </c>
      <c r="F88" s="9">
        <v>1094.8</v>
      </c>
      <c r="G88" s="10">
        <f t="shared" ref="G88:G101" si="18">F88/E88</f>
        <v>1</v>
      </c>
    </row>
    <row r="89" spans="1:7">
      <c r="A89" s="33"/>
      <c r="B89" s="33"/>
      <c r="C89" s="8" t="s">
        <v>32</v>
      </c>
      <c r="D89" s="9">
        <v>6751.9</v>
      </c>
      <c r="E89" s="9">
        <v>8946.1000000000022</v>
      </c>
      <c r="F89" s="9">
        <v>8946.1000000000022</v>
      </c>
      <c r="G89" s="27">
        <f t="shared" si="18"/>
        <v>1</v>
      </c>
    </row>
    <row r="90" spans="1:7">
      <c r="A90" s="33"/>
      <c r="B90" s="33"/>
      <c r="C90" s="8" t="s">
        <v>20</v>
      </c>
      <c r="D90" s="9"/>
      <c r="E90" s="9"/>
      <c r="F90" s="9"/>
      <c r="G90" s="10"/>
    </row>
    <row r="91" spans="1:7">
      <c r="A91" s="34" t="s">
        <v>2</v>
      </c>
      <c r="B91" s="36" t="s">
        <v>43</v>
      </c>
      <c r="C91" s="8" t="s">
        <v>16</v>
      </c>
      <c r="D91" s="9">
        <v>7663.6</v>
      </c>
      <c r="E91" s="9">
        <v>9979.4</v>
      </c>
      <c r="F91" s="9">
        <v>9979.4</v>
      </c>
      <c r="G91" s="10">
        <f t="shared" si="18"/>
        <v>1</v>
      </c>
    </row>
    <row r="92" spans="1:7">
      <c r="A92" s="35"/>
      <c r="B92" s="37"/>
      <c r="C92" s="8" t="s">
        <v>17</v>
      </c>
      <c r="D92" s="9"/>
      <c r="E92" s="9"/>
      <c r="F92" s="9"/>
      <c r="G92" s="10"/>
    </row>
    <row r="93" spans="1:7">
      <c r="A93" s="35"/>
      <c r="B93" s="37"/>
      <c r="C93" s="8" t="s">
        <v>18</v>
      </c>
      <c r="D93" s="9"/>
      <c r="E93" s="9"/>
      <c r="F93" s="9"/>
      <c r="G93" s="10"/>
    </row>
    <row r="94" spans="1:7">
      <c r="A94" s="35"/>
      <c r="B94" s="37"/>
      <c r="C94" s="8" t="s">
        <v>19</v>
      </c>
      <c r="D94" s="26">
        <v>973.2</v>
      </c>
      <c r="E94" s="9">
        <v>1094.8</v>
      </c>
      <c r="F94" s="9">
        <v>1094.8</v>
      </c>
      <c r="G94" s="10">
        <f t="shared" si="18"/>
        <v>1</v>
      </c>
    </row>
    <row r="95" spans="1:7">
      <c r="A95" s="35"/>
      <c r="B95" s="37"/>
      <c r="C95" s="8" t="s">
        <v>32</v>
      </c>
      <c r="D95" s="26">
        <v>6690.4</v>
      </c>
      <c r="E95" s="9">
        <v>8884.6000000000022</v>
      </c>
      <c r="F95" s="9">
        <v>8884.6000000000022</v>
      </c>
      <c r="G95" s="10">
        <f t="shared" si="18"/>
        <v>1</v>
      </c>
    </row>
    <row r="96" spans="1:7">
      <c r="A96" s="35"/>
      <c r="B96" s="37"/>
      <c r="C96" s="8" t="s">
        <v>20</v>
      </c>
      <c r="D96" s="9"/>
      <c r="E96" s="9"/>
      <c r="F96" s="9"/>
      <c r="G96" s="10"/>
    </row>
    <row r="97" spans="1:7">
      <c r="A97" s="34" t="s">
        <v>3</v>
      </c>
      <c r="B97" s="36" t="s">
        <v>44</v>
      </c>
      <c r="C97" s="8" t="s">
        <v>16</v>
      </c>
      <c r="D97" s="26">
        <v>61.5</v>
      </c>
      <c r="E97" s="9">
        <v>61.5</v>
      </c>
      <c r="F97" s="9">
        <v>61.5</v>
      </c>
      <c r="G97" s="10">
        <f t="shared" si="18"/>
        <v>1</v>
      </c>
    </row>
    <row r="98" spans="1:7">
      <c r="A98" s="35"/>
      <c r="B98" s="37"/>
      <c r="C98" s="8" t="s">
        <v>17</v>
      </c>
      <c r="D98" s="26"/>
      <c r="E98" s="9"/>
      <c r="F98" s="9"/>
      <c r="G98" s="10"/>
    </row>
    <row r="99" spans="1:7" ht="18" customHeight="1">
      <c r="A99" s="35"/>
      <c r="B99" s="37"/>
      <c r="C99" s="8" t="s">
        <v>18</v>
      </c>
      <c r="D99" s="26"/>
      <c r="E99" s="9"/>
      <c r="F99" s="9"/>
      <c r="G99" s="10"/>
    </row>
    <row r="100" spans="1:7" ht="15.75" customHeight="1">
      <c r="A100" s="35"/>
      <c r="B100" s="37"/>
      <c r="C100" s="8" t="s">
        <v>19</v>
      </c>
      <c r="D100" s="26"/>
      <c r="E100" s="9"/>
      <c r="F100" s="9"/>
      <c r="G100" s="10"/>
    </row>
    <row r="101" spans="1:7" ht="18.75" customHeight="1">
      <c r="A101" s="35"/>
      <c r="B101" s="37"/>
      <c r="C101" s="8" t="s">
        <v>32</v>
      </c>
      <c r="D101" s="26">
        <v>61.5</v>
      </c>
      <c r="E101" s="9">
        <v>61.5</v>
      </c>
      <c r="F101" s="9">
        <v>61.5</v>
      </c>
      <c r="G101" s="10">
        <f t="shared" si="18"/>
        <v>1</v>
      </c>
    </row>
    <row r="102" spans="1:7">
      <c r="A102" s="35"/>
      <c r="B102" s="37"/>
      <c r="C102" s="8" t="s">
        <v>20</v>
      </c>
      <c r="D102" s="26"/>
      <c r="E102" s="9"/>
      <c r="F102" s="9"/>
      <c r="G102" s="10"/>
    </row>
    <row r="103" spans="1:7">
      <c r="A103" s="32" t="s">
        <v>31</v>
      </c>
      <c r="B103" s="32" t="s">
        <v>45</v>
      </c>
      <c r="C103" s="8" t="s">
        <v>16</v>
      </c>
      <c r="D103" s="26">
        <v>83091.3</v>
      </c>
      <c r="E103" s="26">
        <v>85551.2</v>
      </c>
      <c r="F103" s="26">
        <f>79545.7+0.1</f>
        <v>79545.8</v>
      </c>
      <c r="G103" s="10">
        <f>F103/E103</f>
        <v>0.92980343934392506</v>
      </c>
    </row>
    <row r="104" spans="1:7">
      <c r="A104" s="33"/>
      <c r="B104" s="33"/>
      <c r="C104" s="8" t="s">
        <v>17</v>
      </c>
      <c r="D104" s="26"/>
      <c r="E104" s="26"/>
      <c r="F104" s="26"/>
      <c r="G104" s="10"/>
    </row>
    <row r="105" spans="1:7">
      <c r="A105" s="33"/>
      <c r="B105" s="33"/>
      <c r="C105" s="8" t="s">
        <v>18</v>
      </c>
      <c r="D105" s="26"/>
      <c r="E105" s="26"/>
      <c r="F105" s="26"/>
      <c r="G105" s="10"/>
    </row>
    <row r="106" spans="1:7">
      <c r="A106" s="33"/>
      <c r="B106" s="33"/>
      <c r="C106" s="8" t="s">
        <v>19</v>
      </c>
      <c r="D106" s="26">
        <v>43835.9</v>
      </c>
      <c r="E106" s="26">
        <v>41572.299999999996</v>
      </c>
      <c r="F106" s="26">
        <v>36322.9</v>
      </c>
      <c r="G106" s="10">
        <f>F106/E106</f>
        <v>0.87372842012590124</v>
      </c>
    </row>
    <row r="107" spans="1:7">
      <c r="A107" s="33"/>
      <c r="B107" s="33"/>
      <c r="C107" s="8" t="s">
        <v>32</v>
      </c>
      <c r="D107" s="26">
        <v>39255.4</v>
      </c>
      <c r="E107" s="26">
        <v>43978.899999999994</v>
      </c>
      <c r="F107" s="26">
        <v>43222.899999999994</v>
      </c>
      <c r="G107" s="10">
        <f>F107/E107</f>
        <v>0.98280993840227926</v>
      </c>
    </row>
    <row r="108" spans="1:7">
      <c r="A108" s="33"/>
      <c r="B108" s="33"/>
      <c r="C108" s="8" t="s">
        <v>20</v>
      </c>
      <c r="D108" s="26"/>
      <c r="E108" s="26"/>
      <c r="F108" s="26"/>
      <c r="G108" s="9"/>
    </row>
    <row r="109" spans="1:7">
      <c r="A109" s="34" t="s">
        <v>9</v>
      </c>
      <c r="B109" s="36" t="s">
        <v>46</v>
      </c>
      <c r="C109" s="8" t="s">
        <v>16</v>
      </c>
      <c r="D109" s="26">
        <v>30</v>
      </c>
      <c r="E109" s="26">
        <v>2839.5</v>
      </c>
      <c r="F109" s="26">
        <v>1199</v>
      </c>
      <c r="G109" s="10">
        <f>F109/E109</f>
        <v>0.42225743969008628</v>
      </c>
    </row>
    <row r="110" spans="1:7">
      <c r="A110" s="35"/>
      <c r="B110" s="37"/>
      <c r="C110" s="8" t="s">
        <v>17</v>
      </c>
      <c r="D110" s="26"/>
      <c r="E110" s="26"/>
      <c r="F110" s="26"/>
      <c r="G110" s="9"/>
    </row>
    <row r="111" spans="1:7">
      <c r="A111" s="35"/>
      <c r="B111" s="37"/>
      <c r="C111" s="8" t="s">
        <v>18</v>
      </c>
      <c r="D111" s="26"/>
      <c r="E111" s="26"/>
      <c r="F111" s="26"/>
      <c r="G111" s="9"/>
    </row>
    <row r="112" spans="1:7">
      <c r="A112" s="35"/>
      <c r="B112" s="37"/>
      <c r="C112" s="8" t="s">
        <v>19</v>
      </c>
      <c r="D112" s="26">
        <v>0</v>
      </c>
      <c r="E112" s="26">
        <v>2827.5</v>
      </c>
      <c r="F112" s="26">
        <v>1187</v>
      </c>
      <c r="G112" s="10">
        <f>F112/E112</f>
        <v>0.41980548187444738</v>
      </c>
    </row>
    <row r="113" spans="1:7">
      <c r="A113" s="35"/>
      <c r="B113" s="37"/>
      <c r="C113" s="8" t="s">
        <v>32</v>
      </c>
      <c r="D113" s="26">
        <v>30</v>
      </c>
      <c r="E113" s="26">
        <v>12</v>
      </c>
      <c r="F113" s="26">
        <v>12</v>
      </c>
      <c r="G113" s="10">
        <f>F113/E113</f>
        <v>1</v>
      </c>
    </row>
    <row r="114" spans="1:7">
      <c r="A114" s="35"/>
      <c r="B114" s="37"/>
      <c r="C114" s="8" t="s">
        <v>20</v>
      </c>
      <c r="D114" s="26"/>
      <c r="E114" s="26"/>
      <c r="F114" s="26"/>
      <c r="G114" s="9"/>
    </row>
    <row r="115" spans="1:7" ht="15.75" customHeight="1">
      <c r="A115" s="34" t="s">
        <v>10</v>
      </c>
      <c r="B115" s="38" t="s">
        <v>47</v>
      </c>
      <c r="C115" s="8" t="s">
        <v>16</v>
      </c>
      <c r="D115" s="26">
        <v>2498</v>
      </c>
      <c r="E115" s="26">
        <v>4148.2</v>
      </c>
      <c r="F115" s="26">
        <v>3695.9</v>
      </c>
      <c r="G115" s="10">
        <f>F115/E115</f>
        <v>0.89096475579769541</v>
      </c>
    </row>
    <row r="116" spans="1:7">
      <c r="A116" s="35"/>
      <c r="B116" s="38"/>
      <c r="C116" s="8" t="s">
        <v>17</v>
      </c>
      <c r="D116" s="26"/>
      <c r="E116" s="26"/>
      <c r="F116" s="26"/>
      <c r="G116" s="9"/>
    </row>
    <row r="117" spans="1:7">
      <c r="A117" s="35"/>
      <c r="B117" s="38"/>
      <c r="C117" s="8" t="s">
        <v>18</v>
      </c>
      <c r="D117" s="26"/>
      <c r="E117" s="26"/>
      <c r="F117" s="26"/>
      <c r="G117" s="9"/>
    </row>
    <row r="118" spans="1:7">
      <c r="A118" s="35"/>
      <c r="B118" s="38"/>
      <c r="C118" s="8" t="s">
        <v>19</v>
      </c>
      <c r="D118" s="26"/>
      <c r="E118" s="26"/>
      <c r="F118" s="26"/>
      <c r="G118" s="10"/>
    </row>
    <row r="119" spans="1:7">
      <c r="A119" s="35"/>
      <c r="B119" s="38"/>
      <c r="C119" s="8" t="s">
        <v>32</v>
      </c>
      <c r="D119" s="26">
        <v>2498</v>
      </c>
      <c r="E119" s="26">
        <v>4148.2</v>
      </c>
      <c r="F119" s="26">
        <v>3695.9</v>
      </c>
      <c r="G119" s="10">
        <f>F119/E119</f>
        <v>0.89096475579769541</v>
      </c>
    </row>
    <row r="120" spans="1:7">
      <c r="A120" s="35"/>
      <c r="B120" s="38"/>
      <c r="C120" s="8" t="s">
        <v>20</v>
      </c>
      <c r="D120" s="26"/>
      <c r="E120" s="26"/>
      <c r="F120" s="26"/>
      <c r="G120" s="9"/>
    </row>
    <row r="121" spans="1:7">
      <c r="A121" s="34" t="s">
        <v>5</v>
      </c>
      <c r="B121" s="36" t="s">
        <v>48</v>
      </c>
      <c r="C121" s="8" t="s">
        <v>16</v>
      </c>
      <c r="D121" s="26">
        <v>13294</v>
      </c>
      <c r="E121" s="26">
        <v>15041.2</v>
      </c>
      <c r="F121" s="26">
        <v>14880.2</v>
      </c>
      <c r="G121" s="10">
        <f>F121/E121</f>
        <v>0.98929606680318061</v>
      </c>
    </row>
    <row r="122" spans="1:7">
      <c r="A122" s="35"/>
      <c r="B122" s="37"/>
      <c r="C122" s="8" t="s">
        <v>17</v>
      </c>
      <c r="D122" s="26"/>
      <c r="E122" s="26"/>
      <c r="F122" s="26"/>
      <c r="G122" s="9"/>
    </row>
    <row r="123" spans="1:7">
      <c r="A123" s="35"/>
      <c r="B123" s="37"/>
      <c r="C123" s="8" t="s">
        <v>18</v>
      </c>
      <c r="D123" s="26"/>
      <c r="E123" s="26"/>
      <c r="F123" s="26"/>
      <c r="G123" s="9"/>
    </row>
    <row r="124" spans="1:7">
      <c r="A124" s="35"/>
      <c r="B124" s="37"/>
      <c r="C124" s="8" t="s">
        <v>19</v>
      </c>
      <c r="D124" s="26">
        <v>871.5</v>
      </c>
      <c r="E124" s="26">
        <v>2208.6999999999998</v>
      </c>
      <c r="F124" s="26">
        <v>2208.4</v>
      </c>
      <c r="G124" s="10">
        <f>F124/E124</f>
        <v>0.99986417349572154</v>
      </c>
    </row>
    <row r="125" spans="1:7">
      <c r="A125" s="35"/>
      <c r="B125" s="37"/>
      <c r="C125" s="8" t="s">
        <v>32</v>
      </c>
      <c r="D125" s="26">
        <v>12422.5</v>
      </c>
      <c r="E125" s="26">
        <v>12832.5</v>
      </c>
      <c r="F125" s="26">
        <v>12671.8</v>
      </c>
      <c r="G125" s="10">
        <f>F125/E125</f>
        <v>0.98747710890317553</v>
      </c>
    </row>
    <row r="126" spans="1:7">
      <c r="A126" s="35"/>
      <c r="B126" s="37"/>
      <c r="C126" s="8" t="s">
        <v>20</v>
      </c>
      <c r="D126" s="26"/>
      <c r="E126" s="26"/>
      <c r="F126" s="26"/>
      <c r="G126" s="9"/>
    </row>
    <row r="127" spans="1:7">
      <c r="A127" s="34" t="s">
        <v>6</v>
      </c>
      <c r="B127" s="36" t="s">
        <v>25</v>
      </c>
      <c r="C127" s="8" t="s">
        <v>16</v>
      </c>
      <c r="D127" s="26">
        <v>820.4</v>
      </c>
      <c r="E127" s="26">
        <v>3077.7</v>
      </c>
      <c r="F127" s="26">
        <v>2266.3000000000002</v>
      </c>
      <c r="G127" s="10">
        <f>F127/E127</f>
        <v>0.73636156870390235</v>
      </c>
    </row>
    <row r="128" spans="1:7">
      <c r="A128" s="35"/>
      <c r="B128" s="37"/>
      <c r="C128" s="8" t="s">
        <v>17</v>
      </c>
      <c r="D128" s="26"/>
      <c r="E128" s="26"/>
      <c r="F128" s="26"/>
      <c r="G128" s="9"/>
    </row>
    <row r="129" spans="1:7">
      <c r="A129" s="35"/>
      <c r="B129" s="37"/>
      <c r="C129" s="8" t="s">
        <v>18</v>
      </c>
      <c r="D129" s="26"/>
      <c r="E129" s="26"/>
      <c r="F129" s="26"/>
      <c r="G129" s="9"/>
    </row>
    <row r="130" spans="1:7">
      <c r="A130" s="35"/>
      <c r="B130" s="37"/>
      <c r="C130" s="8" t="s">
        <v>19</v>
      </c>
      <c r="D130" s="26">
        <v>0</v>
      </c>
      <c r="E130" s="26">
        <v>1746.7</v>
      </c>
      <c r="F130" s="26">
        <v>944.7</v>
      </c>
      <c r="G130" s="10">
        <f>F130/E130</f>
        <v>0.54084845709051355</v>
      </c>
    </row>
    <row r="131" spans="1:7">
      <c r="A131" s="35"/>
      <c r="B131" s="37"/>
      <c r="C131" s="8" t="s">
        <v>32</v>
      </c>
      <c r="D131" s="26">
        <v>820.4</v>
      </c>
      <c r="E131" s="26">
        <v>1331</v>
      </c>
      <c r="F131" s="26">
        <v>1321.6</v>
      </c>
      <c r="G131" s="10">
        <f>F131/E131</f>
        <v>0.99293764087152514</v>
      </c>
    </row>
    <row r="132" spans="1:7">
      <c r="A132" s="35"/>
      <c r="B132" s="37"/>
      <c r="C132" s="8" t="s">
        <v>20</v>
      </c>
      <c r="D132" s="26"/>
      <c r="E132" s="26"/>
      <c r="F132" s="26"/>
      <c r="G132" s="9"/>
    </row>
    <row r="133" spans="1:7">
      <c r="A133" s="34" t="s">
        <v>69</v>
      </c>
      <c r="B133" s="36" t="s">
        <v>49</v>
      </c>
      <c r="C133" s="8" t="s">
        <v>16</v>
      </c>
      <c r="D133" s="26">
        <v>22814.5</v>
      </c>
      <c r="E133" s="26">
        <v>25950</v>
      </c>
      <c r="F133" s="26">
        <v>25816.400000000001</v>
      </c>
      <c r="G133" s="10">
        <f>F133/E133</f>
        <v>0.99485163776493257</v>
      </c>
    </row>
    <row r="134" spans="1:7">
      <c r="A134" s="35"/>
      <c r="B134" s="37"/>
      <c r="C134" s="8" t="s">
        <v>17</v>
      </c>
      <c r="D134" s="26"/>
      <c r="E134" s="26"/>
      <c r="F134" s="26"/>
      <c r="G134" s="9"/>
    </row>
    <row r="135" spans="1:7">
      <c r="A135" s="35"/>
      <c r="B135" s="37"/>
      <c r="C135" s="8" t="s">
        <v>18</v>
      </c>
      <c r="D135" s="26"/>
      <c r="E135" s="26"/>
      <c r="F135" s="26"/>
      <c r="G135" s="9"/>
    </row>
    <row r="136" spans="1:7">
      <c r="A136" s="35"/>
      <c r="B136" s="37"/>
      <c r="C136" s="8" t="s">
        <v>19</v>
      </c>
      <c r="D136" s="26">
        <v>0</v>
      </c>
      <c r="E136" s="26">
        <v>964.8</v>
      </c>
      <c r="F136" s="26">
        <v>964.8</v>
      </c>
      <c r="G136" s="10">
        <f>F136/E136</f>
        <v>1</v>
      </c>
    </row>
    <row r="137" spans="1:7">
      <c r="A137" s="35"/>
      <c r="B137" s="37"/>
      <c r="C137" s="8" t="s">
        <v>32</v>
      </c>
      <c r="D137" s="26">
        <v>22814.5</v>
      </c>
      <c r="E137" s="26">
        <v>24985.200000000001</v>
      </c>
      <c r="F137" s="26">
        <v>24851.599999999999</v>
      </c>
      <c r="G137" s="10">
        <f>F137/E137</f>
        <v>0.99465283447801089</v>
      </c>
    </row>
    <row r="138" spans="1:7">
      <c r="A138" s="35"/>
      <c r="B138" s="37"/>
      <c r="C138" s="8" t="s">
        <v>20</v>
      </c>
      <c r="D138" s="26"/>
      <c r="E138" s="26"/>
      <c r="F138" s="26"/>
      <c r="G138" s="9"/>
    </row>
    <row r="139" spans="1:7">
      <c r="A139" s="34"/>
      <c r="B139" s="36" t="s">
        <v>0</v>
      </c>
      <c r="C139" s="8" t="s">
        <v>16</v>
      </c>
      <c r="D139" s="26">
        <v>43634.400000000001</v>
      </c>
      <c r="E139" s="26">
        <v>34494.6</v>
      </c>
      <c r="F139" s="26">
        <v>31688</v>
      </c>
      <c r="G139" s="10">
        <f>F139/E139</f>
        <v>0.91863654021209118</v>
      </c>
    </row>
    <row r="140" spans="1:7">
      <c r="A140" s="35"/>
      <c r="B140" s="37"/>
      <c r="C140" s="8" t="s">
        <v>17</v>
      </c>
      <c r="D140" s="26"/>
      <c r="E140" s="26"/>
      <c r="F140" s="26"/>
      <c r="G140" s="9"/>
    </row>
    <row r="141" spans="1:7">
      <c r="A141" s="35"/>
      <c r="B141" s="37"/>
      <c r="C141" s="8" t="s">
        <v>18</v>
      </c>
      <c r="D141" s="26"/>
      <c r="E141" s="26"/>
      <c r="F141" s="26"/>
      <c r="G141" s="9"/>
    </row>
    <row r="142" spans="1:7">
      <c r="A142" s="35"/>
      <c r="B142" s="37"/>
      <c r="C142" s="8" t="s">
        <v>19</v>
      </c>
      <c r="D142" s="26">
        <v>42964.4</v>
      </c>
      <c r="E142" s="26">
        <v>33824.6</v>
      </c>
      <c r="F142" s="26">
        <v>31018</v>
      </c>
      <c r="G142" s="10">
        <f>F142/E142</f>
        <v>0.91702488721226572</v>
      </c>
    </row>
    <row r="143" spans="1:7">
      <c r="A143" s="35"/>
      <c r="B143" s="37"/>
      <c r="C143" s="8" t="s">
        <v>32</v>
      </c>
      <c r="D143" s="26">
        <v>670</v>
      </c>
      <c r="E143" s="26">
        <v>670</v>
      </c>
      <c r="F143" s="26">
        <v>670</v>
      </c>
      <c r="G143" s="10">
        <f>F143/E143</f>
        <v>1</v>
      </c>
    </row>
    <row r="144" spans="1:7">
      <c r="A144" s="35"/>
      <c r="B144" s="37"/>
      <c r="C144" s="8" t="s">
        <v>20</v>
      </c>
      <c r="D144" s="26"/>
      <c r="E144" s="26"/>
      <c r="F144" s="26"/>
      <c r="G144" s="9"/>
    </row>
    <row r="145" spans="1:7">
      <c r="A145" s="32" t="s">
        <v>31</v>
      </c>
      <c r="B145" s="32" t="s">
        <v>14</v>
      </c>
      <c r="C145" s="8" t="s">
        <v>16</v>
      </c>
      <c r="D145" s="9">
        <v>39863.5</v>
      </c>
      <c r="E145" s="9">
        <v>56795.1</v>
      </c>
      <c r="F145" s="9">
        <v>50338.7</v>
      </c>
      <c r="G145" s="10">
        <f>F145/E145</f>
        <v>0.88632117911580399</v>
      </c>
    </row>
    <row r="146" spans="1:7">
      <c r="A146" s="33"/>
      <c r="B146" s="33"/>
      <c r="C146" s="8" t="s">
        <v>17</v>
      </c>
      <c r="D146" s="9"/>
      <c r="E146" s="9"/>
      <c r="F146" s="9"/>
      <c r="G146" s="9"/>
    </row>
    <row r="147" spans="1:7">
      <c r="A147" s="33"/>
      <c r="B147" s="33"/>
      <c r="C147" s="8" t="s">
        <v>18</v>
      </c>
      <c r="D147" s="9"/>
      <c r="E147" s="9"/>
      <c r="F147" s="9"/>
      <c r="G147" s="10"/>
    </row>
    <row r="148" spans="1:7">
      <c r="A148" s="33"/>
      <c r="B148" s="33"/>
      <c r="C148" s="8" t="s">
        <v>19</v>
      </c>
      <c r="D148" s="9">
        <v>8708.1</v>
      </c>
      <c r="E148" s="9">
        <v>20947.2</v>
      </c>
      <c r="F148" s="9">
        <v>15818</v>
      </c>
      <c r="G148" s="10">
        <f>F148/E148</f>
        <v>0.75513672471738469</v>
      </c>
    </row>
    <row r="149" spans="1:7">
      <c r="A149" s="33"/>
      <c r="B149" s="33"/>
      <c r="C149" s="8" t="s">
        <v>32</v>
      </c>
      <c r="D149" s="24">
        <v>31155.4</v>
      </c>
      <c r="E149" s="24">
        <v>35847.9</v>
      </c>
      <c r="F149" s="24">
        <v>34520.699999999997</v>
      </c>
      <c r="G149" s="10">
        <f>F149/E149</f>
        <v>0.96297691078138459</v>
      </c>
    </row>
    <row r="150" spans="1:7">
      <c r="A150" s="33"/>
      <c r="B150" s="33"/>
      <c r="C150" s="8" t="s">
        <v>20</v>
      </c>
      <c r="D150" s="24"/>
      <c r="E150" s="24"/>
      <c r="F150" s="24"/>
      <c r="G150" s="10"/>
    </row>
    <row r="151" spans="1:7">
      <c r="A151" s="34" t="s">
        <v>9</v>
      </c>
      <c r="B151" s="36" t="s">
        <v>50</v>
      </c>
      <c r="C151" s="8" t="s">
        <v>16</v>
      </c>
      <c r="D151" s="9">
        <v>23764.799999999999</v>
      </c>
      <c r="E151" s="9">
        <v>39726</v>
      </c>
      <c r="F151" s="9">
        <v>33269.699999999997</v>
      </c>
      <c r="G151" s="10">
        <f>F151/E151</f>
        <v>0.83747923274429836</v>
      </c>
    </row>
    <row r="152" spans="1:7">
      <c r="A152" s="35"/>
      <c r="B152" s="37"/>
      <c r="C152" s="8" t="s">
        <v>17</v>
      </c>
      <c r="D152" s="9"/>
      <c r="E152" s="9"/>
      <c r="F152" s="9"/>
      <c r="G152" s="9"/>
    </row>
    <row r="153" spans="1:7">
      <c r="A153" s="35"/>
      <c r="B153" s="37"/>
      <c r="C153" s="8" t="s">
        <v>18</v>
      </c>
      <c r="D153" s="24"/>
      <c r="E153" s="24"/>
      <c r="F153" s="24"/>
      <c r="G153" s="10"/>
    </row>
    <row r="154" spans="1:7">
      <c r="A154" s="35"/>
      <c r="B154" s="37"/>
      <c r="C154" s="8" t="s">
        <v>19</v>
      </c>
      <c r="D154" s="24">
        <v>8377.4</v>
      </c>
      <c r="E154" s="24">
        <v>20567.400000000001</v>
      </c>
      <c r="F154" s="24">
        <v>15438.2</v>
      </c>
      <c r="G154" s="10">
        <f>F154/E154</f>
        <v>0.7506150510030436</v>
      </c>
    </row>
    <row r="155" spans="1:7">
      <c r="A155" s="35"/>
      <c r="B155" s="37"/>
      <c r="C155" s="8" t="s">
        <v>32</v>
      </c>
      <c r="D155" s="9">
        <v>15387.4</v>
      </c>
      <c r="E155" s="9">
        <v>19158.599999999999</v>
      </c>
      <c r="F155" s="9">
        <v>17831.5</v>
      </c>
      <c r="G155" s="10">
        <f>F155/E155</f>
        <v>0.9307308467215768</v>
      </c>
    </row>
    <row r="156" spans="1:7">
      <c r="A156" s="35"/>
      <c r="B156" s="37"/>
      <c r="C156" s="8" t="s">
        <v>20</v>
      </c>
      <c r="D156" s="9"/>
      <c r="E156" s="9"/>
      <c r="F156" s="9"/>
      <c r="G156" s="10"/>
    </row>
    <row r="157" spans="1:7">
      <c r="A157" s="34" t="s">
        <v>10</v>
      </c>
      <c r="B157" s="36" t="s">
        <v>51</v>
      </c>
      <c r="C157" s="8" t="s">
        <v>16</v>
      </c>
      <c r="D157" s="9">
        <v>13273.7</v>
      </c>
      <c r="E157" s="9">
        <v>13273.7</v>
      </c>
      <c r="F157" s="9">
        <v>13273.6</v>
      </c>
      <c r="G157" s="10">
        <f>F157/E157</f>
        <v>0.9999924663055515</v>
      </c>
    </row>
    <row r="158" spans="1:7">
      <c r="A158" s="35"/>
      <c r="B158" s="37"/>
      <c r="C158" s="8" t="s">
        <v>17</v>
      </c>
      <c r="D158" s="9"/>
      <c r="E158" s="9"/>
      <c r="F158" s="9"/>
      <c r="G158" s="9"/>
    </row>
    <row r="159" spans="1:7">
      <c r="A159" s="35"/>
      <c r="B159" s="37"/>
      <c r="C159" s="8" t="s">
        <v>18</v>
      </c>
      <c r="D159" s="9"/>
      <c r="E159" s="9"/>
      <c r="F159" s="9"/>
      <c r="G159" s="9"/>
    </row>
    <row r="160" spans="1:7">
      <c r="A160" s="35"/>
      <c r="B160" s="37"/>
      <c r="C160" s="8" t="s">
        <v>19</v>
      </c>
      <c r="D160" s="26"/>
      <c r="E160" s="9"/>
      <c r="F160" s="9"/>
      <c r="G160" s="10"/>
    </row>
    <row r="161" spans="1:7">
      <c r="A161" s="35"/>
      <c r="B161" s="37"/>
      <c r="C161" s="8" t="s">
        <v>32</v>
      </c>
      <c r="D161" s="9">
        <v>13273.7</v>
      </c>
      <c r="E161" s="9">
        <v>13273.7</v>
      </c>
      <c r="F161" s="9">
        <v>13273.6</v>
      </c>
      <c r="G161" s="10">
        <f>F161/E161</f>
        <v>0.9999924663055515</v>
      </c>
    </row>
    <row r="162" spans="1:7">
      <c r="A162" s="35"/>
      <c r="B162" s="37"/>
      <c r="C162" s="8" t="s">
        <v>20</v>
      </c>
      <c r="D162" s="25"/>
      <c r="E162" s="25"/>
      <c r="F162" s="25"/>
      <c r="G162" s="10"/>
    </row>
    <row r="163" spans="1:7">
      <c r="A163" s="34" t="s">
        <v>11</v>
      </c>
      <c r="B163" s="36" t="s">
        <v>52</v>
      </c>
      <c r="C163" s="8" t="s">
        <v>16</v>
      </c>
      <c r="D163" s="9">
        <v>2825</v>
      </c>
      <c r="E163" s="9">
        <v>3795.4</v>
      </c>
      <c r="F163" s="9">
        <v>3795.4</v>
      </c>
      <c r="G163" s="10">
        <f>F163/E163</f>
        <v>1</v>
      </c>
    </row>
    <row r="164" spans="1:7">
      <c r="A164" s="35"/>
      <c r="B164" s="37"/>
      <c r="C164" s="8" t="s">
        <v>17</v>
      </c>
      <c r="D164" s="9"/>
      <c r="E164" s="9"/>
      <c r="F164" s="9"/>
      <c r="G164" s="9"/>
    </row>
    <row r="165" spans="1:7">
      <c r="A165" s="35"/>
      <c r="B165" s="37"/>
      <c r="C165" s="8" t="s">
        <v>18</v>
      </c>
      <c r="D165" s="9"/>
      <c r="E165" s="9"/>
      <c r="F165" s="9"/>
      <c r="G165" s="9"/>
    </row>
    <row r="166" spans="1:7">
      <c r="A166" s="35"/>
      <c r="B166" s="37"/>
      <c r="C166" s="8" t="s">
        <v>19</v>
      </c>
      <c r="D166" s="26">
        <v>330.7</v>
      </c>
      <c r="E166" s="9">
        <v>379.8</v>
      </c>
      <c r="F166" s="9">
        <v>379.8</v>
      </c>
      <c r="G166" s="10">
        <f>F166/E166</f>
        <v>1</v>
      </c>
    </row>
    <row r="167" spans="1:7">
      <c r="A167" s="35"/>
      <c r="B167" s="37"/>
      <c r="C167" s="8" t="s">
        <v>32</v>
      </c>
      <c r="D167" s="9">
        <v>2494.3000000000002</v>
      </c>
      <c r="E167" s="9">
        <v>3415.6</v>
      </c>
      <c r="F167" s="9">
        <v>3415.6</v>
      </c>
      <c r="G167" s="10">
        <f>F167/E167</f>
        <v>1</v>
      </c>
    </row>
    <row r="168" spans="1:7">
      <c r="A168" s="35"/>
      <c r="B168" s="37"/>
      <c r="C168" s="8" t="s">
        <v>20</v>
      </c>
      <c r="D168" s="9"/>
      <c r="E168" s="9"/>
      <c r="F168" s="9"/>
      <c r="G168" s="9"/>
    </row>
    <row r="169" spans="1:7">
      <c r="A169" s="32" t="s">
        <v>31</v>
      </c>
      <c r="B169" s="32" t="s">
        <v>27</v>
      </c>
      <c r="C169" s="8" t="s">
        <v>16</v>
      </c>
      <c r="D169" s="9">
        <v>1864.1</v>
      </c>
      <c r="E169" s="9">
        <v>2205.6</v>
      </c>
      <c r="F169" s="9">
        <v>2165.4</v>
      </c>
      <c r="G169" s="10">
        <f>F169/E169</f>
        <v>0.98177366702937985</v>
      </c>
    </row>
    <row r="170" spans="1:7">
      <c r="A170" s="33"/>
      <c r="B170" s="33"/>
      <c r="C170" s="8" t="s">
        <v>17</v>
      </c>
      <c r="D170" s="9"/>
      <c r="E170" s="9"/>
      <c r="F170" s="9"/>
      <c r="G170" s="9"/>
    </row>
    <row r="171" spans="1:7">
      <c r="A171" s="33"/>
      <c r="B171" s="33"/>
      <c r="C171" s="8" t="s">
        <v>18</v>
      </c>
      <c r="D171" s="9"/>
      <c r="E171" s="9"/>
      <c r="F171" s="9"/>
      <c r="G171" s="10"/>
    </row>
    <row r="172" spans="1:7">
      <c r="A172" s="33"/>
      <c r="B172" s="33"/>
      <c r="C172" s="8" t="s">
        <v>19</v>
      </c>
      <c r="D172" s="9">
        <v>899.2</v>
      </c>
      <c r="E172" s="9">
        <v>1273.7</v>
      </c>
      <c r="F172" s="9">
        <v>1273.7</v>
      </c>
      <c r="G172" s="10">
        <f>F172/E172</f>
        <v>1</v>
      </c>
    </row>
    <row r="173" spans="1:7">
      <c r="A173" s="33"/>
      <c r="B173" s="33"/>
      <c r="C173" s="8" t="s">
        <v>32</v>
      </c>
      <c r="D173" s="9">
        <v>964.90000000000009</v>
      </c>
      <c r="E173" s="9">
        <v>931.9</v>
      </c>
      <c r="F173" s="9">
        <v>891.69999999999993</v>
      </c>
      <c r="G173" s="10">
        <f>F173/E173</f>
        <v>0.95686232428372142</v>
      </c>
    </row>
    <row r="174" spans="1:7">
      <c r="A174" s="33"/>
      <c r="B174" s="33"/>
      <c r="C174" s="8" t="s">
        <v>20</v>
      </c>
      <c r="D174" s="9"/>
      <c r="E174" s="9"/>
      <c r="F174" s="9"/>
      <c r="G174" s="9"/>
    </row>
    <row r="175" spans="1:7" ht="15.75" customHeight="1">
      <c r="A175" s="34" t="s">
        <v>2</v>
      </c>
      <c r="B175" s="36" t="s">
        <v>53</v>
      </c>
      <c r="C175" s="8" t="s">
        <v>16</v>
      </c>
      <c r="D175" s="9">
        <v>1109</v>
      </c>
      <c r="E175" s="9">
        <v>1450.5</v>
      </c>
      <c r="F175" s="9">
        <v>1450.5</v>
      </c>
      <c r="G175" s="10">
        <f>F175/E175</f>
        <v>1</v>
      </c>
    </row>
    <row r="176" spans="1:7">
      <c r="A176" s="35"/>
      <c r="B176" s="37"/>
      <c r="C176" s="8" t="s">
        <v>17</v>
      </c>
      <c r="D176" s="9"/>
      <c r="E176" s="9"/>
      <c r="F176" s="9"/>
      <c r="G176" s="10"/>
    </row>
    <row r="177" spans="1:7">
      <c r="A177" s="35"/>
      <c r="B177" s="37"/>
      <c r="C177" s="8" t="s">
        <v>18</v>
      </c>
      <c r="D177" s="26"/>
      <c r="E177" s="9"/>
      <c r="F177" s="9"/>
      <c r="G177" s="10"/>
    </row>
    <row r="178" spans="1:7">
      <c r="A178" s="35"/>
      <c r="B178" s="37"/>
      <c r="C178" s="8" t="s">
        <v>19</v>
      </c>
      <c r="D178" s="26">
        <v>899.2</v>
      </c>
      <c r="E178" s="9">
        <v>1273.7</v>
      </c>
      <c r="F178" s="9">
        <v>1273.7</v>
      </c>
      <c r="G178" s="10">
        <f t="shared" ref="G178:G179" si="19">F178/E178</f>
        <v>1</v>
      </c>
    </row>
    <row r="179" spans="1:7">
      <c r="A179" s="35"/>
      <c r="B179" s="37"/>
      <c r="C179" s="8" t="s">
        <v>32</v>
      </c>
      <c r="D179" s="26">
        <v>209.8</v>
      </c>
      <c r="E179" s="9">
        <v>176.79999999999998</v>
      </c>
      <c r="F179" s="9">
        <v>176.79999999999998</v>
      </c>
      <c r="G179" s="10">
        <f t="shared" si="19"/>
        <v>1</v>
      </c>
    </row>
    <row r="180" spans="1:7">
      <c r="A180" s="35"/>
      <c r="B180" s="37"/>
      <c r="C180" s="8" t="s">
        <v>20</v>
      </c>
      <c r="D180" s="26"/>
      <c r="E180" s="9"/>
      <c r="F180" s="9"/>
      <c r="G180" s="9"/>
    </row>
    <row r="181" spans="1:7">
      <c r="A181" s="34" t="s">
        <v>10</v>
      </c>
      <c r="B181" s="36" t="s">
        <v>54</v>
      </c>
      <c r="C181" s="8" t="s">
        <v>16</v>
      </c>
      <c r="D181" s="26">
        <v>755.1</v>
      </c>
      <c r="E181" s="9">
        <v>755.1</v>
      </c>
      <c r="F181" s="9">
        <v>714.9</v>
      </c>
      <c r="G181" s="10">
        <f t="shared" ref="G181" si="20">F181/E181</f>
        <v>0.94676201827572504</v>
      </c>
    </row>
    <row r="182" spans="1:7">
      <c r="A182" s="35"/>
      <c r="B182" s="37"/>
      <c r="C182" s="8" t="s">
        <v>17</v>
      </c>
      <c r="D182" s="26"/>
      <c r="E182" s="9"/>
      <c r="F182" s="9"/>
      <c r="G182" s="9"/>
    </row>
    <row r="183" spans="1:7">
      <c r="A183" s="35"/>
      <c r="B183" s="37"/>
      <c r="C183" s="8" t="s">
        <v>18</v>
      </c>
      <c r="D183" s="26"/>
      <c r="E183" s="9"/>
      <c r="F183" s="9"/>
      <c r="G183" s="10"/>
    </row>
    <row r="184" spans="1:7" ht="18.75" customHeight="1">
      <c r="A184" s="35"/>
      <c r="B184" s="37"/>
      <c r="C184" s="8" t="s">
        <v>19</v>
      </c>
      <c r="D184" s="26"/>
      <c r="E184" s="9"/>
      <c r="F184" s="9"/>
      <c r="G184" s="10"/>
    </row>
    <row r="185" spans="1:7">
      <c r="A185" s="35"/>
      <c r="B185" s="37"/>
      <c r="C185" s="8" t="s">
        <v>32</v>
      </c>
      <c r="D185" s="26">
        <v>755.1</v>
      </c>
      <c r="E185" s="9">
        <v>755.1</v>
      </c>
      <c r="F185" s="9">
        <v>714.9</v>
      </c>
      <c r="G185" s="10">
        <f t="shared" ref="G185" si="21">F185/E185</f>
        <v>0.94676201827572504</v>
      </c>
    </row>
    <row r="186" spans="1:7">
      <c r="A186" s="35"/>
      <c r="B186" s="37"/>
      <c r="C186" s="8" t="s">
        <v>20</v>
      </c>
      <c r="D186" s="26"/>
      <c r="E186" s="9"/>
      <c r="F186" s="9"/>
      <c r="G186" s="9"/>
    </row>
    <row r="187" spans="1:7">
      <c r="A187" s="32" t="s">
        <v>31</v>
      </c>
      <c r="B187" s="32" t="s">
        <v>55</v>
      </c>
      <c r="C187" s="8" t="s">
        <v>16</v>
      </c>
      <c r="D187" s="9">
        <v>236009.3</v>
      </c>
      <c r="E187" s="9">
        <v>1756811.5</v>
      </c>
      <c r="F187" s="9">
        <v>640911.9</v>
      </c>
      <c r="G187" s="10">
        <f>F187/E187</f>
        <v>0.36481540563685977</v>
      </c>
    </row>
    <row r="188" spans="1:7">
      <c r="A188" s="33"/>
      <c r="B188" s="33"/>
      <c r="C188" s="8" t="s">
        <v>17</v>
      </c>
      <c r="D188" s="9"/>
      <c r="E188" s="9"/>
      <c r="F188" s="9"/>
      <c r="G188" s="10"/>
    </row>
    <row r="189" spans="1:7">
      <c r="A189" s="33"/>
      <c r="B189" s="33"/>
      <c r="C189" s="8" t="s">
        <v>18</v>
      </c>
      <c r="D189" s="9">
        <v>0</v>
      </c>
      <c r="E189" s="9">
        <v>610.79999999999995</v>
      </c>
      <c r="F189" s="9">
        <v>610.79999999999995</v>
      </c>
      <c r="G189" s="10">
        <f t="shared" ref="G189" si="22">F189/E189</f>
        <v>1</v>
      </c>
    </row>
    <row r="190" spans="1:7">
      <c r="A190" s="33"/>
      <c r="B190" s="33"/>
      <c r="C190" s="8" t="s">
        <v>19</v>
      </c>
      <c r="D190" s="9">
        <v>229625.2</v>
      </c>
      <c r="E190" s="9">
        <v>1725672.6</v>
      </c>
      <c r="F190" s="9">
        <v>609902.5</v>
      </c>
      <c r="G190" s="10">
        <f t="shared" ref="G190:G192" si="23">F190/E190</f>
        <v>0.35342886014415481</v>
      </c>
    </row>
    <row r="191" spans="1:7">
      <c r="A191" s="33"/>
      <c r="B191" s="33"/>
      <c r="C191" s="8" t="s">
        <v>32</v>
      </c>
      <c r="D191" s="9">
        <v>6384.1</v>
      </c>
      <c r="E191" s="9">
        <v>30433.9</v>
      </c>
      <c r="F191" s="9">
        <v>30304.400000000001</v>
      </c>
      <c r="G191" s="10">
        <f t="shared" si="23"/>
        <v>0.99574487660142141</v>
      </c>
    </row>
    <row r="192" spans="1:7">
      <c r="A192" s="33"/>
      <c r="B192" s="33"/>
      <c r="C192" s="8" t="s">
        <v>20</v>
      </c>
      <c r="D192" s="9">
        <v>0</v>
      </c>
      <c r="E192" s="9">
        <v>94.2</v>
      </c>
      <c r="F192" s="9">
        <v>94.2</v>
      </c>
      <c r="G192" s="10">
        <f t="shared" si="23"/>
        <v>1</v>
      </c>
    </row>
    <row r="193" spans="1:7">
      <c r="A193" s="34" t="s">
        <v>2</v>
      </c>
      <c r="B193" s="36" t="s">
        <v>56</v>
      </c>
      <c r="C193" s="8" t="s">
        <v>16</v>
      </c>
      <c r="D193" s="9">
        <v>207420.79999999999</v>
      </c>
      <c r="E193" s="9">
        <v>1723805.8</v>
      </c>
      <c r="F193" s="9">
        <v>619034.69999999995</v>
      </c>
      <c r="G193" s="10">
        <f>F193/E193</f>
        <v>0.35910930337976582</v>
      </c>
    </row>
    <row r="194" spans="1:7">
      <c r="A194" s="35"/>
      <c r="B194" s="37"/>
      <c r="C194" s="8" t="s">
        <v>17</v>
      </c>
      <c r="D194" s="9"/>
      <c r="E194" s="9"/>
      <c r="F194" s="9"/>
      <c r="G194" s="10"/>
    </row>
    <row r="195" spans="1:7">
      <c r="A195" s="35"/>
      <c r="B195" s="37"/>
      <c r="C195" s="8" t="s">
        <v>18</v>
      </c>
      <c r="D195" s="25"/>
      <c r="E195" s="9"/>
      <c r="F195" s="9"/>
      <c r="G195" s="10"/>
    </row>
    <row r="196" spans="1:7">
      <c r="A196" s="35"/>
      <c r="B196" s="37"/>
      <c r="C196" s="8" t="s">
        <v>19</v>
      </c>
      <c r="D196" s="25">
        <v>204205.80000000002</v>
      </c>
      <c r="E196" s="9">
        <v>1697293.1</v>
      </c>
      <c r="F196" s="9">
        <v>592555</v>
      </c>
      <c r="G196" s="10">
        <f>F196/E196</f>
        <v>0.34911766270657668</v>
      </c>
    </row>
    <row r="197" spans="1:7">
      <c r="A197" s="35"/>
      <c r="B197" s="37"/>
      <c r="C197" s="8" t="s">
        <v>32</v>
      </c>
      <c r="D197" s="25">
        <v>3215</v>
      </c>
      <c r="E197" s="9">
        <v>26512.7</v>
      </c>
      <c r="F197" s="9">
        <v>26479.7</v>
      </c>
      <c r="G197" s="10">
        <f>F197/E197</f>
        <v>0.99875531349127022</v>
      </c>
    </row>
    <row r="198" spans="1:7">
      <c r="A198" s="35"/>
      <c r="B198" s="37"/>
      <c r="C198" s="8" t="s">
        <v>20</v>
      </c>
      <c r="D198" s="9"/>
      <c r="E198" s="9"/>
      <c r="F198" s="9"/>
      <c r="G198" s="9"/>
    </row>
    <row r="199" spans="1:7" ht="17.25" customHeight="1">
      <c r="A199" s="34" t="s">
        <v>3</v>
      </c>
      <c r="B199" s="36" t="s">
        <v>57</v>
      </c>
      <c r="C199" s="8" t="s">
        <v>16</v>
      </c>
      <c r="D199" s="9">
        <v>2165.4</v>
      </c>
      <c r="E199" s="9">
        <v>9960.6</v>
      </c>
      <c r="F199" s="9">
        <v>2926.6</v>
      </c>
      <c r="G199" s="10">
        <f>F199/E199</f>
        <v>0.2938176415075397</v>
      </c>
    </row>
    <row r="200" spans="1:7">
      <c r="A200" s="35"/>
      <c r="B200" s="37"/>
      <c r="C200" s="8" t="s">
        <v>17</v>
      </c>
      <c r="D200" s="9"/>
      <c r="E200" s="9"/>
      <c r="F200" s="9"/>
      <c r="G200" s="9"/>
    </row>
    <row r="201" spans="1:7" ht="18.75" customHeight="1">
      <c r="A201" s="35"/>
      <c r="B201" s="37"/>
      <c r="C201" s="8" t="s">
        <v>18</v>
      </c>
      <c r="D201" s="9"/>
      <c r="E201" s="9"/>
      <c r="F201" s="9"/>
      <c r="G201" s="9"/>
    </row>
    <row r="202" spans="1:7">
      <c r="A202" s="35"/>
      <c r="B202" s="37"/>
      <c r="C202" s="8" t="s">
        <v>19</v>
      </c>
      <c r="D202" s="9">
        <v>0</v>
      </c>
      <c r="E202" s="9">
        <v>6937.5</v>
      </c>
      <c r="F202" s="9">
        <v>0</v>
      </c>
      <c r="G202" s="10">
        <f>F202/E202</f>
        <v>0</v>
      </c>
    </row>
    <row r="203" spans="1:7">
      <c r="A203" s="35"/>
      <c r="B203" s="37"/>
      <c r="C203" s="8" t="s">
        <v>32</v>
      </c>
      <c r="D203" s="9">
        <v>2165.4</v>
      </c>
      <c r="E203" s="9">
        <v>3023.1000000000004</v>
      </c>
      <c r="F203" s="9">
        <v>2926.6000000000004</v>
      </c>
      <c r="G203" s="10">
        <f>F203/E203</f>
        <v>0.96807912407793328</v>
      </c>
    </row>
    <row r="204" spans="1:7">
      <c r="A204" s="35"/>
      <c r="B204" s="37"/>
      <c r="C204" s="8" t="s">
        <v>20</v>
      </c>
      <c r="D204" s="9"/>
      <c r="E204" s="9"/>
      <c r="F204" s="9"/>
      <c r="G204" s="9"/>
    </row>
    <row r="205" spans="1:7">
      <c r="A205" s="34" t="s">
        <v>11</v>
      </c>
      <c r="B205" s="36" t="s">
        <v>58</v>
      </c>
      <c r="C205" s="8" t="s">
        <v>16</v>
      </c>
      <c r="D205" s="9">
        <v>898.1</v>
      </c>
      <c r="E205" s="9">
        <v>3204</v>
      </c>
      <c r="F205" s="9">
        <v>3204</v>
      </c>
      <c r="G205" s="10">
        <f>F205/E205</f>
        <v>1</v>
      </c>
    </row>
    <row r="206" spans="1:7">
      <c r="A206" s="35"/>
      <c r="B206" s="37"/>
      <c r="C206" s="8" t="s">
        <v>17</v>
      </c>
      <c r="D206" s="9"/>
      <c r="E206" s="9"/>
      <c r="F206" s="9"/>
      <c r="G206" s="9"/>
    </row>
    <row r="207" spans="1:7">
      <c r="A207" s="35"/>
      <c r="B207" s="37"/>
      <c r="C207" s="8" t="s">
        <v>18</v>
      </c>
      <c r="D207" s="26">
        <v>0</v>
      </c>
      <c r="E207" s="9">
        <v>610.79999999999995</v>
      </c>
      <c r="F207" s="9">
        <v>610.79999999999995</v>
      </c>
      <c r="G207" s="10">
        <f>F207/E207</f>
        <v>1</v>
      </c>
    </row>
    <row r="208" spans="1:7">
      <c r="A208" s="35"/>
      <c r="B208" s="37"/>
      <c r="C208" s="8" t="s">
        <v>19</v>
      </c>
      <c r="D208" s="26">
        <v>0</v>
      </c>
      <c r="E208" s="9">
        <v>1695.1</v>
      </c>
      <c r="F208" s="9">
        <v>1695.1</v>
      </c>
      <c r="G208" s="10">
        <f>F208/E208</f>
        <v>1</v>
      </c>
    </row>
    <row r="209" spans="1:7">
      <c r="A209" s="35"/>
      <c r="B209" s="37"/>
      <c r="C209" s="8" t="s">
        <v>32</v>
      </c>
      <c r="D209" s="9">
        <v>898.1</v>
      </c>
      <c r="E209" s="9">
        <v>898.1</v>
      </c>
      <c r="F209" s="9">
        <v>898.1</v>
      </c>
      <c r="G209" s="10">
        <f>F209/E209</f>
        <v>1</v>
      </c>
    </row>
    <row r="210" spans="1:7">
      <c r="A210" s="35"/>
      <c r="B210" s="37"/>
      <c r="C210" s="8" t="s">
        <v>20</v>
      </c>
      <c r="D210" s="9"/>
      <c r="E210" s="9"/>
      <c r="F210" s="9"/>
      <c r="G210" s="9"/>
    </row>
    <row r="211" spans="1:7">
      <c r="A211" s="34" t="s">
        <v>5</v>
      </c>
      <c r="B211" s="36" t="s">
        <v>59</v>
      </c>
      <c r="C211" s="8" t="s">
        <v>16</v>
      </c>
      <c r="D211" s="9">
        <v>25525</v>
      </c>
      <c r="E211" s="9">
        <v>19841.099999999999</v>
      </c>
      <c r="F211" s="9">
        <v>15746.6</v>
      </c>
      <c r="G211" s="10">
        <f>F211/E211</f>
        <v>0.79363543351931098</v>
      </c>
    </row>
    <row r="212" spans="1:7" ht="15" customHeight="1">
      <c r="A212" s="35"/>
      <c r="B212" s="37"/>
      <c r="C212" s="8" t="s">
        <v>17</v>
      </c>
      <c r="D212" s="9"/>
      <c r="E212" s="9"/>
      <c r="F212" s="9"/>
      <c r="G212" s="9"/>
    </row>
    <row r="213" spans="1:7">
      <c r="A213" s="35"/>
      <c r="B213" s="37"/>
      <c r="C213" s="8" t="s">
        <v>18</v>
      </c>
      <c r="D213" s="26"/>
      <c r="E213" s="9"/>
      <c r="F213" s="9"/>
      <c r="G213" s="10"/>
    </row>
    <row r="214" spans="1:7">
      <c r="A214" s="35"/>
      <c r="B214" s="37"/>
      <c r="C214" s="8" t="s">
        <v>19</v>
      </c>
      <c r="D214" s="26">
        <v>25419.399999999998</v>
      </c>
      <c r="E214" s="9">
        <v>19746.899999999998</v>
      </c>
      <c r="F214" s="9">
        <v>15652.4</v>
      </c>
      <c r="G214" s="10">
        <f>F214/E214</f>
        <v>0.79265099838455666</v>
      </c>
    </row>
    <row r="215" spans="1:7">
      <c r="A215" s="35"/>
      <c r="B215" s="37"/>
      <c r="C215" s="8" t="s">
        <v>32</v>
      </c>
      <c r="D215" s="26">
        <v>105.6</v>
      </c>
      <c r="E215" s="9">
        <v>0</v>
      </c>
      <c r="F215" s="9">
        <v>0</v>
      </c>
      <c r="G215" s="10">
        <v>0</v>
      </c>
    </row>
    <row r="216" spans="1:7">
      <c r="A216" s="35"/>
      <c r="B216" s="37"/>
      <c r="C216" s="8" t="s">
        <v>20</v>
      </c>
      <c r="D216" s="9">
        <v>0</v>
      </c>
      <c r="E216" s="9">
        <v>94.2</v>
      </c>
      <c r="F216" s="9">
        <v>94.2</v>
      </c>
      <c r="G216" s="10">
        <f t="shared" ref="G216" si="24">F216/E216</f>
        <v>1</v>
      </c>
    </row>
    <row r="217" spans="1:7">
      <c r="A217" s="32" t="s">
        <v>31</v>
      </c>
      <c r="B217" s="32" t="s">
        <v>60</v>
      </c>
      <c r="C217" s="8" t="s">
        <v>16</v>
      </c>
      <c r="D217" s="26">
        <v>2179.3000000000002</v>
      </c>
      <c r="E217" s="9">
        <v>2877.8</v>
      </c>
      <c r="F217" s="9">
        <v>2865.3</v>
      </c>
      <c r="G217" s="27">
        <f>F217/E217</f>
        <v>0.995656404197651</v>
      </c>
    </row>
    <row r="218" spans="1:7">
      <c r="A218" s="33"/>
      <c r="B218" s="33"/>
      <c r="C218" s="8" t="s">
        <v>17</v>
      </c>
      <c r="D218" s="26"/>
      <c r="E218" s="9"/>
      <c r="F218" s="9"/>
      <c r="G218" s="26"/>
    </row>
    <row r="219" spans="1:7">
      <c r="A219" s="33"/>
      <c r="B219" s="33"/>
      <c r="C219" s="8" t="s">
        <v>18</v>
      </c>
      <c r="D219" s="26"/>
      <c r="E219" s="9"/>
      <c r="F219" s="9"/>
      <c r="G219" s="27"/>
    </row>
    <row r="220" spans="1:7">
      <c r="A220" s="33"/>
      <c r="B220" s="33"/>
      <c r="C220" s="8" t="s">
        <v>19</v>
      </c>
      <c r="D220" s="26">
        <v>0</v>
      </c>
      <c r="E220" s="9">
        <v>663</v>
      </c>
      <c r="F220" s="9">
        <v>663</v>
      </c>
      <c r="G220" s="27">
        <f>F220/E220</f>
        <v>1</v>
      </c>
    </row>
    <row r="221" spans="1:7">
      <c r="A221" s="33"/>
      <c r="B221" s="33"/>
      <c r="C221" s="8" t="s">
        <v>32</v>
      </c>
      <c r="D221" s="26">
        <v>2179.3000000000002</v>
      </c>
      <c r="E221" s="9">
        <v>2214.8000000000002</v>
      </c>
      <c r="F221" s="9">
        <v>2202.3000000000002</v>
      </c>
      <c r="G221" s="27">
        <f>F221/E221</f>
        <v>0.99435614953946183</v>
      </c>
    </row>
    <row r="222" spans="1:7">
      <c r="A222" s="33"/>
      <c r="B222" s="33"/>
      <c r="C222" s="8" t="s">
        <v>20</v>
      </c>
      <c r="D222" s="26"/>
      <c r="E222" s="9"/>
      <c r="F222" s="9"/>
      <c r="G222" s="26"/>
    </row>
    <row r="223" spans="1:7">
      <c r="A223" s="34" t="s">
        <v>9</v>
      </c>
      <c r="B223" s="36" t="s">
        <v>61</v>
      </c>
      <c r="C223" s="8" t="s">
        <v>16</v>
      </c>
      <c r="D223" s="26">
        <v>100</v>
      </c>
      <c r="E223" s="9">
        <v>763</v>
      </c>
      <c r="F223" s="9">
        <v>763</v>
      </c>
      <c r="G223" s="27">
        <f>F223/E223</f>
        <v>1</v>
      </c>
    </row>
    <row r="224" spans="1:7">
      <c r="A224" s="35"/>
      <c r="B224" s="37"/>
      <c r="C224" s="8" t="s">
        <v>17</v>
      </c>
      <c r="D224" s="26"/>
      <c r="E224" s="9"/>
      <c r="F224" s="9"/>
      <c r="G224" s="26"/>
    </row>
    <row r="225" spans="1:7" ht="18" customHeight="1">
      <c r="A225" s="35"/>
      <c r="B225" s="37"/>
      <c r="C225" s="8" t="s">
        <v>18</v>
      </c>
      <c r="D225" s="26"/>
      <c r="E225" s="9"/>
      <c r="F225" s="9"/>
      <c r="G225" s="27"/>
    </row>
    <row r="226" spans="1:7">
      <c r="A226" s="35"/>
      <c r="B226" s="37"/>
      <c r="C226" s="8" t="s">
        <v>19</v>
      </c>
      <c r="D226" s="26">
        <v>0</v>
      </c>
      <c r="E226" s="9">
        <v>663</v>
      </c>
      <c r="F226" s="9">
        <v>663</v>
      </c>
      <c r="G226" s="27">
        <f>F226/E226</f>
        <v>1</v>
      </c>
    </row>
    <row r="227" spans="1:7">
      <c r="A227" s="35"/>
      <c r="B227" s="37"/>
      <c r="C227" s="8" t="s">
        <v>32</v>
      </c>
      <c r="D227" s="26">
        <v>100</v>
      </c>
      <c r="E227" s="9">
        <v>100</v>
      </c>
      <c r="F227" s="9">
        <v>100</v>
      </c>
      <c r="G227" s="27">
        <f>F227/E227</f>
        <v>1</v>
      </c>
    </row>
    <row r="228" spans="1:7">
      <c r="A228" s="35"/>
      <c r="B228" s="37"/>
      <c r="C228" s="8" t="s">
        <v>20</v>
      </c>
      <c r="D228" s="26"/>
      <c r="E228" s="9"/>
      <c r="F228" s="9"/>
      <c r="G228" s="26"/>
    </row>
    <row r="229" spans="1:7">
      <c r="A229" s="34" t="s">
        <v>3</v>
      </c>
      <c r="B229" s="36" t="s">
        <v>62</v>
      </c>
      <c r="C229" s="8" t="s">
        <v>16</v>
      </c>
      <c r="D229" s="26">
        <v>2079.3000000000002</v>
      </c>
      <c r="E229" s="9">
        <v>2114.8000000000002</v>
      </c>
      <c r="F229" s="9">
        <v>2102.3000000000002</v>
      </c>
      <c r="G229" s="27">
        <f>F229/E229</f>
        <v>0.99408927558161531</v>
      </c>
    </row>
    <row r="230" spans="1:7">
      <c r="A230" s="35"/>
      <c r="B230" s="37"/>
      <c r="C230" s="8" t="s">
        <v>17</v>
      </c>
      <c r="D230" s="26"/>
      <c r="E230" s="9"/>
      <c r="F230" s="9"/>
      <c r="G230" s="26"/>
    </row>
    <row r="231" spans="1:7">
      <c r="A231" s="35"/>
      <c r="B231" s="37"/>
      <c r="C231" s="8" t="s">
        <v>18</v>
      </c>
      <c r="D231" s="26"/>
      <c r="E231" s="9"/>
      <c r="F231" s="9"/>
      <c r="G231" s="27"/>
    </row>
    <row r="232" spans="1:7">
      <c r="A232" s="35"/>
      <c r="B232" s="37"/>
      <c r="C232" s="8" t="s">
        <v>19</v>
      </c>
      <c r="D232" s="26"/>
      <c r="E232" s="9"/>
      <c r="F232" s="9"/>
      <c r="G232" s="27"/>
    </row>
    <row r="233" spans="1:7">
      <c r="A233" s="35"/>
      <c r="B233" s="37"/>
      <c r="C233" s="8" t="s">
        <v>32</v>
      </c>
      <c r="D233" s="26">
        <v>2079.3000000000002</v>
      </c>
      <c r="E233" s="9">
        <v>2114.8000000000002</v>
      </c>
      <c r="F233" s="9">
        <v>2102.3000000000002</v>
      </c>
      <c r="G233" s="27">
        <f>F233/E233</f>
        <v>0.99408927558161531</v>
      </c>
    </row>
    <row r="234" spans="1:7">
      <c r="A234" s="35"/>
      <c r="B234" s="37"/>
      <c r="C234" s="8" t="s">
        <v>20</v>
      </c>
      <c r="D234" s="26"/>
      <c r="E234" s="9"/>
      <c r="F234" s="9"/>
      <c r="G234" s="26"/>
    </row>
    <row r="235" spans="1:7">
      <c r="A235" s="32" t="s">
        <v>31</v>
      </c>
      <c r="B235" s="32" t="s">
        <v>63</v>
      </c>
      <c r="C235" s="8" t="s">
        <v>16</v>
      </c>
      <c r="D235" s="9">
        <v>9664.5</v>
      </c>
      <c r="E235" s="9">
        <v>10592.1</v>
      </c>
      <c r="F235" s="9">
        <v>10537.9</v>
      </c>
      <c r="G235" s="10">
        <f>F235/E235</f>
        <v>0.99488297882384036</v>
      </c>
    </row>
    <row r="236" spans="1:7">
      <c r="A236" s="33"/>
      <c r="B236" s="33"/>
      <c r="C236" s="8" t="s">
        <v>17</v>
      </c>
      <c r="D236" s="9"/>
      <c r="E236" s="9"/>
      <c r="F236" s="9"/>
      <c r="G236" s="10"/>
    </row>
    <row r="237" spans="1:7">
      <c r="A237" s="33"/>
      <c r="B237" s="33"/>
      <c r="C237" s="8" t="s">
        <v>18</v>
      </c>
      <c r="D237" s="26"/>
      <c r="E237" s="26"/>
      <c r="F237" s="26"/>
      <c r="G237" s="27"/>
    </row>
    <row r="238" spans="1:7">
      <c r="A238" s="33"/>
      <c r="B238" s="33"/>
      <c r="C238" s="8" t="s">
        <v>19</v>
      </c>
      <c r="D238" s="26"/>
      <c r="E238" s="26"/>
      <c r="F238" s="26"/>
      <c r="G238" s="27"/>
    </row>
    <row r="239" spans="1:7">
      <c r="A239" s="33"/>
      <c r="B239" s="33"/>
      <c r="C239" s="8" t="s">
        <v>32</v>
      </c>
      <c r="D239" s="26">
        <v>9664.5</v>
      </c>
      <c r="E239" s="26">
        <v>10592.1</v>
      </c>
      <c r="F239" s="26">
        <v>10537.9</v>
      </c>
      <c r="G239" s="27">
        <f t="shared" ref="G239" si="25">F239/E239</f>
        <v>0.99488297882384036</v>
      </c>
    </row>
    <row r="240" spans="1:7">
      <c r="A240" s="33"/>
      <c r="B240" s="33"/>
      <c r="C240" s="8" t="s">
        <v>20</v>
      </c>
      <c r="D240" s="26"/>
      <c r="E240" s="26"/>
      <c r="F240" s="26"/>
      <c r="G240" s="26"/>
    </row>
    <row r="241" spans="1:7">
      <c r="A241" s="34"/>
      <c r="B241" s="36" t="s">
        <v>0</v>
      </c>
      <c r="C241" s="8" t="s">
        <v>16</v>
      </c>
      <c r="D241" s="9">
        <v>9664.5</v>
      </c>
      <c r="E241" s="9">
        <v>10592.1</v>
      </c>
      <c r="F241" s="9">
        <v>10537.9</v>
      </c>
      <c r="G241" s="10">
        <f>F241/E241</f>
        <v>0.99488297882384036</v>
      </c>
    </row>
    <row r="242" spans="1:7">
      <c r="A242" s="35"/>
      <c r="B242" s="37"/>
      <c r="C242" s="8" t="s">
        <v>17</v>
      </c>
      <c r="D242" s="9"/>
      <c r="E242" s="9"/>
      <c r="F242" s="9"/>
      <c r="G242" s="10"/>
    </row>
    <row r="243" spans="1:7">
      <c r="A243" s="35"/>
      <c r="B243" s="37"/>
      <c r="C243" s="8" t="s">
        <v>18</v>
      </c>
      <c r="D243" s="26"/>
      <c r="E243" s="26"/>
      <c r="F243" s="26"/>
      <c r="G243" s="27"/>
    </row>
    <row r="244" spans="1:7">
      <c r="A244" s="35"/>
      <c r="B244" s="37"/>
      <c r="C244" s="8" t="s">
        <v>19</v>
      </c>
      <c r="D244" s="26"/>
      <c r="E244" s="26"/>
      <c r="F244" s="26"/>
      <c r="G244" s="27"/>
    </row>
    <row r="245" spans="1:7">
      <c r="A245" s="35"/>
      <c r="B245" s="37"/>
      <c r="C245" s="8" t="s">
        <v>32</v>
      </c>
      <c r="D245" s="26">
        <v>9664.5</v>
      </c>
      <c r="E245" s="26">
        <v>10592.1</v>
      </c>
      <c r="F245" s="26">
        <v>10537.9</v>
      </c>
      <c r="G245" s="27">
        <f t="shared" ref="G245" si="26">F245/E245</f>
        <v>0.99488297882384036</v>
      </c>
    </row>
    <row r="246" spans="1:7">
      <c r="A246" s="35"/>
      <c r="B246" s="37"/>
      <c r="C246" s="8" t="s">
        <v>20</v>
      </c>
      <c r="D246" s="26"/>
      <c r="E246" s="26"/>
      <c r="F246" s="26"/>
      <c r="G246" s="26"/>
    </row>
    <row r="247" spans="1:7" ht="15.75" customHeight="1">
      <c r="A247" s="32" t="s">
        <v>31</v>
      </c>
      <c r="B247" s="32" t="s">
        <v>64</v>
      </c>
      <c r="C247" s="8" t="s">
        <v>16</v>
      </c>
      <c r="D247" s="9">
        <v>3259.2</v>
      </c>
      <c r="E247" s="9">
        <v>6536.2</v>
      </c>
      <c r="F247" s="9">
        <v>6536.2</v>
      </c>
      <c r="G247" s="10">
        <f t="shared" ref="G247:G251" si="27">F247/E247</f>
        <v>1</v>
      </c>
    </row>
    <row r="248" spans="1:7">
      <c r="A248" s="33"/>
      <c r="B248" s="33"/>
      <c r="C248" s="8" t="s">
        <v>17</v>
      </c>
      <c r="D248" s="9"/>
      <c r="E248" s="9"/>
      <c r="F248" s="9"/>
      <c r="G248" s="10"/>
    </row>
    <row r="249" spans="1:7">
      <c r="A249" s="33"/>
      <c r="B249" s="33"/>
      <c r="C249" s="8" t="s">
        <v>18</v>
      </c>
      <c r="D249" s="9"/>
      <c r="E249" s="9"/>
      <c r="F249" s="9"/>
      <c r="G249" s="10"/>
    </row>
    <row r="250" spans="1:7">
      <c r="A250" s="33"/>
      <c r="B250" s="33"/>
      <c r="C250" s="8" t="s">
        <v>19</v>
      </c>
      <c r="D250" s="9">
        <v>20</v>
      </c>
      <c r="E250" s="9">
        <v>57.6</v>
      </c>
      <c r="F250" s="9">
        <v>57.6</v>
      </c>
      <c r="G250" s="10">
        <f t="shared" si="27"/>
        <v>1</v>
      </c>
    </row>
    <row r="251" spans="1:7">
      <c r="A251" s="33"/>
      <c r="B251" s="33"/>
      <c r="C251" s="8" t="s">
        <v>32</v>
      </c>
      <c r="D251" s="9">
        <v>3239.2</v>
      </c>
      <c r="E251" s="9">
        <v>6478.6</v>
      </c>
      <c r="F251" s="9">
        <v>6478.6</v>
      </c>
      <c r="G251" s="10">
        <f t="shared" si="27"/>
        <v>1</v>
      </c>
    </row>
    <row r="252" spans="1:7">
      <c r="A252" s="33"/>
      <c r="B252" s="33"/>
      <c r="C252" s="8" t="s">
        <v>20</v>
      </c>
      <c r="D252" s="24"/>
      <c r="E252" s="9"/>
      <c r="F252" s="9"/>
      <c r="G252" s="10"/>
    </row>
    <row r="253" spans="1:7">
      <c r="A253" s="34" t="s">
        <v>2</v>
      </c>
      <c r="B253" s="36" t="s">
        <v>65</v>
      </c>
      <c r="C253" s="8" t="s">
        <v>16</v>
      </c>
      <c r="D253" s="9">
        <v>3244.2</v>
      </c>
      <c r="E253" s="9">
        <v>4275.8999999999996</v>
      </c>
      <c r="F253" s="9">
        <v>4275.8999999999996</v>
      </c>
      <c r="G253" s="10">
        <f t="shared" ref="G253:G257" si="28">F253/E253</f>
        <v>1</v>
      </c>
    </row>
    <row r="254" spans="1:7">
      <c r="A254" s="35"/>
      <c r="B254" s="37"/>
      <c r="C254" s="8" t="s">
        <v>17</v>
      </c>
      <c r="D254" s="9"/>
      <c r="E254" s="9"/>
      <c r="F254" s="9"/>
      <c r="G254" s="9"/>
    </row>
    <row r="255" spans="1:7">
      <c r="A255" s="35"/>
      <c r="B255" s="37"/>
      <c r="C255" s="8" t="s">
        <v>18</v>
      </c>
      <c r="D255" s="26"/>
      <c r="E255" s="9"/>
      <c r="F255" s="9"/>
      <c r="G255" s="10"/>
    </row>
    <row r="256" spans="1:7">
      <c r="A256" s="35"/>
      <c r="B256" s="37"/>
      <c r="C256" s="8" t="s">
        <v>19</v>
      </c>
      <c r="D256" s="26">
        <v>20</v>
      </c>
      <c r="E256" s="9">
        <v>57.6</v>
      </c>
      <c r="F256" s="9">
        <v>57.6</v>
      </c>
      <c r="G256" s="10">
        <f t="shared" si="28"/>
        <v>1</v>
      </c>
    </row>
    <row r="257" spans="1:7">
      <c r="A257" s="35"/>
      <c r="B257" s="37"/>
      <c r="C257" s="8" t="s">
        <v>32</v>
      </c>
      <c r="D257" s="9">
        <v>3224.2</v>
      </c>
      <c r="E257" s="9">
        <v>4218.3</v>
      </c>
      <c r="F257" s="9">
        <v>4218.3</v>
      </c>
      <c r="G257" s="10">
        <f t="shared" si="28"/>
        <v>1</v>
      </c>
    </row>
    <row r="258" spans="1:7">
      <c r="A258" s="35"/>
      <c r="B258" s="37"/>
      <c r="C258" s="8" t="s">
        <v>20</v>
      </c>
      <c r="D258" s="9"/>
      <c r="E258" s="9"/>
      <c r="F258" s="9"/>
      <c r="G258" s="9"/>
    </row>
    <row r="259" spans="1:7" ht="16.5" customHeight="1">
      <c r="A259" s="34" t="s">
        <v>10</v>
      </c>
      <c r="B259" s="36" t="s">
        <v>66</v>
      </c>
      <c r="C259" s="8" t="s">
        <v>16</v>
      </c>
      <c r="D259" s="9">
        <v>15</v>
      </c>
      <c r="E259" s="9">
        <v>2260.3000000000002</v>
      </c>
      <c r="F259" s="9">
        <v>2260.3000000000002</v>
      </c>
      <c r="G259" s="10">
        <f t="shared" ref="G259" si="29">F259/E259</f>
        <v>1</v>
      </c>
    </row>
    <row r="260" spans="1:7">
      <c r="A260" s="35"/>
      <c r="B260" s="37"/>
      <c r="C260" s="8" t="s">
        <v>17</v>
      </c>
      <c r="D260" s="9"/>
      <c r="E260" s="9"/>
      <c r="F260" s="9"/>
      <c r="G260" s="9"/>
    </row>
    <row r="261" spans="1:7" ht="18.75" customHeight="1">
      <c r="A261" s="35"/>
      <c r="B261" s="37"/>
      <c r="C261" s="8" t="s">
        <v>18</v>
      </c>
      <c r="D261" s="26"/>
      <c r="E261" s="9"/>
      <c r="F261" s="9"/>
      <c r="G261" s="10"/>
    </row>
    <row r="262" spans="1:7" ht="17.25" customHeight="1">
      <c r="A262" s="35"/>
      <c r="B262" s="37"/>
      <c r="C262" s="8" t="s">
        <v>19</v>
      </c>
      <c r="D262" s="26"/>
      <c r="E262" s="9"/>
      <c r="F262" s="9"/>
      <c r="G262" s="10"/>
    </row>
    <row r="263" spans="1:7" ht="15.75" customHeight="1">
      <c r="A263" s="35"/>
      <c r="B263" s="37"/>
      <c r="C263" s="8" t="s">
        <v>32</v>
      </c>
      <c r="D263" s="9">
        <v>15</v>
      </c>
      <c r="E263" s="9">
        <v>2260.3000000000002</v>
      </c>
      <c r="F263" s="9">
        <v>2260.3000000000002</v>
      </c>
      <c r="G263" s="10">
        <f t="shared" ref="G263" si="30">F263/E263</f>
        <v>1</v>
      </c>
    </row>
    <row r="264" spans="1:7">
      <c r="A264" s="35"/>
      <c r="B264" s="37"/>
      <c r="C264" s="8" t="s">
        <v>20</v>
      </c>
      <c r="D264" s="26"/>
      <c r="E264" s="9"/>
      <c r="F264" s="9"/>
      <c r="G264" s="28"/>
    </row>
    <row r="265" spans="1:7">
      <c r="A265" s="32" t="s">
        <v>31</v>
      </c>
      <c r="B265" s="32" t="s">
        <v>67</v>
      </c>
      <c r="C265" s="8" t="s">
        <v>16</v>
      </c>
      <c r="D265" s="26">
        <v>12469.2</v>
      </c>
      <c r="E265" s="26">
        <v>16245.6</v>
      </c>
      <c r="F265" s="26">
        <v>12618.4</v>
      </c>
      <c r="G265" s="27">
        <f t="shared" ref="G265" si="31">F265/E265</f>
        <v>0.77672723691337964</v>
      </c>
    </row>
    <row r="266" spans="1:7">
      <c r="A266" s="33"/>
      <c r="B266" s="33"/>
      <c r="C266" s="8" t="s">
        <v>17</v>
      </c>
      <c r="D266" s="26"/>
      <c r="E266" s="26"/>
      <c r="F266" s="26"/>
      <c r="G266" s="26"/>
    </row>
    <row r="267" spans="1:7">
      <c r="A267" s="33"/>
      <c r="B267" s="33"/>
      <c r="C267" s="8" t="s">
        <v>18</v>
      </c>
      <c r="D267" s="26">
        <v>10669.4</v>
      </c>
      <c r="E267" s="26">
        <v>10669.4</v>
      </c>
      <c r="F267" s="26">
        <v>10669.4</v>
      </c>
      <c r="G267" s="27">
        <f t="shared" ref="G267:G270" si="32">F267/E267</f>
        <v>1</v>
      </c>
    </row>
    <row r="268" spans="1:7">
      <c r="A268" s="33"/>
      <c r="B268" s="33"/>
      <c r="C268" s="8" t="s">
        <v>19</v>
      </c>
      <c r="D268" s="26">
        <v>561.6</v>
      </c>
      <c r="E268" s="26">
        <v>561.6</v>
      </c>
      <c r="F268" s="26">
        <v>561.6</v>
      </c>
      <c r="G268" s="27">
        <f t="shared" si="32"/>
        <v>1</v>
      </c>
    </row>
    <row r="269" spans="1:7">
      <c r="A269" s="33"/>
      <c r="B269" s="33"/>
      <c r="C269" s="8" t="s">
        <v>32</v>
      </c>
      <c r="D269" s="26">
        <v>639.20000000000005</v>
      </c>
      <c r="E269" s="26">
        <v>4415.6000000000004</v>
      </c>
      <c r="F269" s="26">
        <v>788.4</v>
      </c>
      <c r="G269" s="27">
        <f t="shared" si="32"/>
        <v>0.17854878159253554</v>
      </c>
    </row>
    <row r="270" spans="1:7">
      <c r="A270" s="33"/>
      <c r="B270" s="33"/>
      <c r="C270" s="8" t="s">
        <v>20</v>
      </c>
      <c r="D270" s="26">
        <v>599</v>
      </c>
      <c r="E270" s="26">
        <v>599</v>
      </c>
      <c r="F270" s="26">
        <v>599</v>
      </c>
      <c r="G270" s="27">
        <f t="shared" si="32"/>
        <v>1</v>
      </c>
    </row>
    <row r="271" spans="1:7">
      <c r="A271" s="34"/>
      <c r="B271" s="36" t="s">
        <v>0</v>
      </c>
      <c r="C271" s="8" t="s">
        <v>16</v>
      </c>
      <c r="D271" s="26">
        <v>12469.2</v>
      </c>
      <c r="E271" s="26">
        <v>16245.6</v>
      </c>
      <c r="F271" s="26">
        <v>12618.4</v>
      </c>
      <c r="G271" s="27">
        <f>F271/E271</f>
        <v>0.77672723691337964</v>
      </c>
    </row>
    <row r="272" spans="1:7">
      <c r="A272" s="35"/>
      <c r="B272" s="37"/>
      <c r="C272" s="8" t="s">
        <v>17</v>
      </c>
      <c r="D272" s="26"/>
      <c r="E272" s="26"/>
      <c r="F272" s="26"/>
      <c r="G272" s="27"/>
    </row>
    <row r="273" spans="1:7">
      <c r="A273" s="35"/>
      <c r="B273" s="37"/>
      <c r="C273" s="8" t="s">
        <v>18</v>
      </c>
      <c r="D273" s="26">
        <v>10669.4</v>
      </c>
      <c r="E273" s="26">
        <v>10669.4</v>
      </c>
      <c r="F273" s="26">
        <v>10669.4</v>
      </c>
      <c r="G273" s="27">
        <f t="shared" ref="G273:G275" si="33">F273/E273</f>
        <v>1</v>
      </c>
    </row>
    <row r="274" spans="1:7">
      <c r="A274" s="35"/>
      <c r="B274" s="37"/>
      <c r="C274" s="8" t="s">
        <v>19</v>
      </c>
      <c r="D274" s="26">
        <v>561.6</v>
      </c>
      <c r="E274" s="26">
        <v>561.6</v>
      </c>
      <c r="F274" s="26">
        <v>561.6</v>
      </c>
      <c r="G274" s="27">
        <f t="shared" si="33"/>
        <v>1</v>
      </c>
    </row>
    <row r="275" spans="1:7">
      <c r="A275" s="35"/>
      <c r="B275" s="37"/>
      <c r="C275" s="8" t="s">
        <v>32</v>
      </c>
      <c r="D275" s="26">
        <v>639.20000000000005</v>
      </c>
      <c r="E275" s="26">
        <v>4415.6000000000004</v>
      </c>
      <c r="F275" s="26">
        <v>788.4</v>
      </c>
      <c r="G275" s="27">
        <f t="shared" si="33"/>
        <v>0.17854878159253554</v>
      </c>
    </row>
    <row r="276" spans="1:7">
      <c r="A276" s="35"/>
      <c r="B276" s="37"/>
      <c r="C276" s="8" t="s">
        <v>20</v>
      </c>
      <c r="D276" s="26">
        <v>599</v>
      </c>
      <c r="E276" s="26">
        <v>599</v>
      </c>
      <c r="F276" s="26">
        <v>599</v>
      </c>
      <c r="G276" s="26"/>
    </row>
    <row r="277" spans="1:7">
      <c r="A277" s="11" t="s">
        <v>16</v>
      </c>
      <c r="B277" s="12"/>
      <c r="C277" s="13"/>
      <c r="D277" s="14">
        <f>D7+D31+D61+D85+D103+D145+D169+D187+D217+D235+D247+D265</f>
        <v>914393.59999999986</v>
      </c>
      <c r="E277" s="14">
        <f t="shared" ref="E277:F277" si="34">E7+E31+E61+E85+E103+E145+E169+E187+E217+E235+E247+E265</f>
        <v>2531393.9000000004</v>
      </c>
      <c r="F277" s="14">
        <f t="shared" si="34"/>
        <v>1396363.2999999998</v>
      </c>
      <c r="G277" s="15">
        <f>F277/E277</f>
        <v>0.55161833960333062</v>
      </c>
    </row>
    <row r="278" spans="1:7">
      <c r="A278" s="16"/>
      <c r="B278" s="17"/>
      <c r="C278" s="13" t="s">
        <v>17</v>
      </c>
      <c r="D278" s="14">
        <f t="shared" ref="D278:F282" si="35">D8+D32+D62+D86+D104+D146+D170+D188+D218+D236+D248+D266</f>
        <v>0</v>
      </c>
      <c r="E278" s="14">
        <f t="shared" si="35"/>
        <v>0</v>
      </c>
      <c r="F278" s="14">
        <f t="shared" si="35"/>
        <v>0</v>
      </c>
      <c r="G278" s="15"/>
    </row>
    <row r="279" spans="1:7">
      <c r="A279" s="16"/>
      <c r="B279" s="17"/>
      <c r="C279" s="13" t="s">
        <v>18</v>
      </c>
      <c r="D279" s="14">
        <f t="shared" si="35"/>
        <v>20699.900000000001</v>
      </c>
      <c r="E279" s="14">
        <f t="shared" si="35"/>
        <v>34231.699999999997</v>
      </c>
      <c r="F279" s="14">
        <f t="shared" si="35"/>
        <v>33958.399999999994</v>
      </c>
      <c r="G279" s="15">
        <f t="shared" ref="G279:G282" si="36">F279/E279</f>
        <v>0.99201617214453264</v>
      </c>
    </row>
    <row r="280" spans="1:7">
      <c r="A280" s="16"/>
      <c r="B280" s="17"/>
      <c r="C280" s="13" t="s">
        <v>19</v>
      </c>
      <c r="D280" s="14">
        <f t="shared" si="35"/>
        <v>531701.99999999988</v>
      </c>
      <c r="E280" s="14">
        <f t="shared" si="35"/>
        <v>2083415.3000000003</v>
      </c>
      <c r="F280" s="14">
        <f t="shared" si="35"/>
        <v>954650.5</v>
      </c>
      <c r="G280" s="15">
        <f t="shared" si="36"/>
        <v>0.4582142120200422</v>
      </c>
    </row>
    <row r="281" spans="1:7">
      <c r="A281" s="16"/>
      <c r="B281" s="17"/>
      <c r="C281" s="13" t="s">
        <v>32</v>
      </c>
      <c r="D281" s="14">
        <f t="shared" si="35"/>
        <v>361006.00000000006</v>
      </c>
      <c r="E281" s="14">
        <f t="shared" si="35"/>
        <v>412624.89999999997</v>
      </c>
      <c r="F281" s="14">
        <f t="shared" si="35"/>
        <v>406632.40000000008</v>
      </c>
      <c r="G281" s="15">
        <f t="shared" si="36"/>
        <v>0.98547712462335679</v>
      </c>
    </row>
    <row r="282" spans="1:7" ht="14.25" customHeight="1">
      <c r="A282" s="16"/>
      <c r="B282" s="17"/>
      <c r="C282" s="13" t="s">
        <v>20</v>
      </c>
      <c r="D282" s="14">
        <f t="shared" si="35"/>
        <v>985.7</v>
      </c>
      <c r="E282" s="14">
        <f t="shared" si="35"/>
        <v>1122</v>
      </c>
      <c r="F282" s="14">
        <f t="shared" si="35"/>
        <v>1122</v>
      </c>
      <c r="G282" s="15">
        <f t="shared" si="36"/>
        <v>1</v>
      </c>
    </row>
    <row r="283" spans="1:7">
      <c r="C283" s="18"/>
      <c r="D283" s="19"/>
      <c r="E283" s="19"/>
      <c r="F283" s="19"/>
      <c r="G283" s="19"/>
    </row>
    <row r="284" spans="1:7">
      <c r="C284" s="18"/>
      <c r="D284" s="20"/>
      <c r="E284" s="20"/>
      <c r="F284" s="20"/>
      <c r="G284" s="19"/>
    </row>
    <row r="285" spans="1:7">
      <c r="C285" s="18"/>
      <c r="D285" s="21"/>
      <c r="E285" s="21"/>
      <c r="F285" s="21"/>
      <c r="G285" s="19"/>
    </row>
    <row r="286" spans="1:7">
      <c r="C286" s="18"/>
      <c r="D286" s="21"/>
      <c r="E286" s="21"/>
      <c r="F286" s="21"/>
    </row>
    <row r="287" spans="1:7">
      <c r="C287" s="18"/>
      <c r="D287" s="21"/>
      <c r="E287" s="21"/>
      <c r="F287" s="21"/>
    </row>
    <row r="288" spans="1:7">
      <c r="D288" s="21"/>
      <c r="E288" s="21"/>
      <c r="F288" s="21"/>
    </row>
    <row r="289" spans="3:6">
      <c r="D289" s="22"/>
      <c r="E289" s="22"/>
      <c r="F289" s="22"/>
    </row>
    <row r="290" spans="3:6">
      <c r="D290" s="21"/>
      <c r="E290" s="21"/>
      <c r="F290" s="21"/>
    </row>
    <row r="291" spans="3:6">
      <c r="C291" s="18"/>
      <c r="D291" s="21"/>
      <c r="E291" s="21"/>
      <c r="F291" s="21"/>
    </row>
    <row r="292" spans="3:6">
      <c r="D292" s="21"/>
      <c r="E292" s="21"/>
      <c r="F292" s="21"/>
    </row>
    <row r="294" spans="3:6">
      <c r="D294" s="21"/>
      <c r="E294" s="21"/>
      <c r="F294" s="21"/>
    </row>
    <row r="295" spans="3:6">
      <c r="D295" s="21"/>
      <c r="E295" s="21"/>
      <c r="F295" s="21"/>
    </row>
    <row r="297" spans="3:6">
      <c r="D297" s="21"/>
      <c r="E297" s="21"/>
      <c r="F297" s="21"/>
    </row>
    <row r="298" spans="3:6">
      <c r="D298" s="21"/>
      <c r="E298" s="21"/>
      <c r="F298" s="21"/>
    </row>
    <row r="299" spans="3:6">
      <c r="D299" s="21"/>
      <c r="E299" s="21"/>
      <c r="F299" s="21"/>
    </row>
    <row r="301" spans="3:6">
      <c r="D301" s="21"/>
      <c r="E301" s="21"/>
      <c r="F301" s="21"/>
    </row>
    <row r="303" spans="3:6">
      <c r="D303" s="21"/>
      <c r="E303" s="21"/>
      <c r="F303" s="21"/>
    </row>
  </sheetData>
  <mergeCells count="96">
    <mergeCell ref="A31:A36"/>
    <mergeCell ref="B31:B36"/>
    <mergeCell ref="A7:A12"/>
    <mergeCell ref="B7:B12"/>
    <mergeCell ref="A13:A18"/>
    <mergeCell ref="B13:B18"/>
    <mergeCell ref="A19:A24"/>
    <mergeCell ref="B19:B24"/>
    <mergeCell ref="A25:A30"/>
    <mergeCell ref="B25:B30"/>
    <mergeCell ref="A3:G3"/>
    <mergeCell ref="A5:A6"/>
    <mergeCell ref="B5:B6"/>
    <mergeCell ref="C5:C6"/>
    <mergeCell ref="D5:F5"/>
    <mergeCell ref="G5:G6"/>
    <mergeCell ref="A97:A102"/>
    <mergeCell ref="B97:B102"/>
    <mergeCell ref="A67:A72"/>
    <mergeCell ref="B67:B72"/>
    <mergeCell ref="B85:B90"/>
    <mergeCell ref="B73:B78"/>
    <mergeCell ref="A79:A84"/>
    <mergeCell ref="A85:A90"/>
    <mergeCell ref="A91:A96"/>
    <mergeCell ref="B91:B96"/>
    <mergeCell ref="B79:B84"/>
    <mergeCell ref="A73:A78"/>
    <mergeCell ref="A37:A42"/>
    <mergeCell ref="B37:B42"/>
    <mergeCell ref="A61:A66"/>
    <mergeCell ref="B61:B66"/>
    <mergeCell ref="B49:B54"/>
    <mergeCell ref="A55:A60"/>
    <mergeCell ref="B55:B60"/>
    <mergeCell ref="A43:A48"/>
    <mergeCell ref="B43:B48"/>
    <mergeCell ref="A49:A54"/>
    <mergeCell ref="B103:B108"/>
    <mergeCell ref="A103:A108"/>
    <mergeCell ref="A121:A126"/>
    <mergeCell ref="B121:B126"/>
    <mergeCell ref="B175:B180"/>
    <mergeCell ref="A145:A150"/>
    <mergeCell ref="B145:B150"/>
    <mergeCell ref="A151:A156"/>
    <mergeCell ref="B151:B156"/>
    <mergeCell ref="A157:A162"/>
    <mergeCell ref="B157:B162"/>
    <mergeCell ref="A163:A168"/>
    <mergeCell ref="A127:A132"/>
    <mergeCell ref="B127:B132"/>
    <mergeCell ref="A139:A144"/>
    <mergeCell ref="B139:B144"/>
    <mergeCell ref="A235:A240"/>
    <mergeCell ref="B235:B240"/>
    <mergeCell ref="B115:B120"/>
    <mergeCell ref="B163:B168"/>
    <mergeCell ref="A193:A198"/>
    <mergeCell ref="B193:B198"/>
    <mergeCell ref="B181:B186"/>
    <mergeCell ref="A181:A186"/>
    <mergeCell ref="A211:A216"/>
    <mergeCell ref="B211:B216"/>
    <mergeCell ref="B229:B234"/>
    <mergeCell ref="A175:A180"/>
    <mergeCell ref="A169:A174"/>
    <mergeCell ref="B169:B174"/>
    <mergeCell ref="A133:A138"/>
    <mergeCell ref="B133:B138"/>
    <mergeCell ref="A241:A246"/>
    <mergeCell ref="B241:B246"/>
    <mergeCell ref="A187:A192"/>
    <mergeCell ref="B187:B192"/>
    <mergeCell ref="A109:A114"/>
    <mergeCell ref="B109:B114"/>
    <mergeCell ref="A217:A222"/>
    <mergeCell ref="B217:B222"/>
    <mergeCell ref="A223:A228"/>
    <mergeCell ref="B223:B228"/>
    <mergeCell ref="A199:A204"/>
    <mergeCell ref="B199:B204"/>
    <mergeCell ref="A205:A210"/>
    <mergeCell ref="B205:B210"/>
    <mergeCell ref="A229:A234"/>
    <mergeCell ref="A115:A120"/>
    <mergeCell ref="A265:A270"/>
    <mergeCell ref="B265:B270"/>
    <mergeCell ref="A271:A276"/>
    <mergeCell ref="B271:B276"/>
    <mergeCell ref="A247:A252"/>
    <mergeCell ref="B247:B252"/>
    <mergeCell ref="A259:A264"/>
    <mergeCell ref="B259:B264"/>
    <mergeCell ref="A253:A258"/>
    <mergeCell ref="B253:B258"/>
  </mergeCells>
  <pageMargins left="0.27559055118110237" right="0.15748031496062992" top="0.42" bottom="0.27" header="0.43307086614173229" footer="0.15748031496062992"/>
  <pageSetup paperSize="9" scale="87" firstPageNumber="2279" orientation="landscape" useFirstPageNumber="1" r:id="rId1"/>
  <rowBreaks count="1" manualBreakCount="1">
    <brk id="3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Kraftway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Великовская Татьяна Владимировна</dc:creator>
  <cp:lastModifiedBy>kascheeva</cp:lastModifiedBy>
  <cp:lastPrinted>2023-04-10T04:48:53Z</cp:lastPrinted>
  <dcterms:created xsi:type="dcterms:W3CDTF">2015-02-09T05:50:17Z</dcterms:created>
  <dcterms:modified xsi:type="dcterms:W3CDTF">2023-04-12T04:19:56Z</dcterms:modified>
</cp:coreProperties>
</file>